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4\МЕДСТАТ\Шаблоны EXCEL\"/>
    </mc:Choice>
  </mc:AlternateContent>
  <xr:revisionPtr revIDLastSave="0" documentId="13_ncr:1_{70EFD2E0-1B28-4048-AFC4-05A273F89FDA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2100" sheetId="2" r:id="rId3"/>
    <sheet name="2100 (сравнение лет)" sheetId="4" r:id="rId4"/>
  </sheets>
  <definedNames>
    <definedName name="_xlnm._FilterDatabase" localSheetId="2" hidden="1">'2100'!$A$7:$AG$128</definedName>
    <definedName name="_xlnm._FilterDatabase" localSheetId="3" hidden="1">'2100 (сравнение лет)'!$A$7:$W$126</definedName>
    <definedName name="_xlnm._FilterDatabase" localSheetId="0" hidden="1">Массив!$A$5:$BH$5</definedName>
    <definedName name="_xlnm.Database" localSheetId="1">Массив2!$C$5:$BH$105</definedName>
    <definedName name="_xlnm.Database">Массив!$C$5:$BH$105</definedName>
  </definedNames>
  <calcPr calcId="191029"/>
</workbook>
</file>

<file path=xl/calcChain.xml><?xml version="1.0" encoding="utf-8"?>
<calcChain xmlns="http://schemas.openxmlformats.org/spreadsheetml/2006/main">
  <c r="A515" i="3" l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L123" i="2" s="1"/>
  <c r="Q68" i="4"/>
  <c r="B6" i="4"/>
  <c r="A6" i="4"/>
  <c r="B6" i="2"/>
  <c r="P127" i="4" l="1"/>
  <c r="I127" i="4"/>
  <c r="I123" i="4"/>
  <c r="J124" i="4"/>
  <c r="K125" i="4"/>
  <c r="L126" i="4"/>
  <c r="P126" i="4"/>
  <c r="F123" i="2"/>
  <c r="F123" i="4"/>
  <c r="J123" i="4"/>
  <c r="N123" i="4"/>
  <c r="G124" i="4"/>
  <c r="K124" i="4"/>
  <c r="O124" i="4"/>
  <c r="H125" i="4"/>
  <c r="L125" i="4"/>
  <c r="P125" i="4"/>
  <c r="I126" i="4"/>
  <c r="M126" i="4"/>
  <c r="F127" i="4"/>
  <c r="J127" i="4"/>
  <c r="N127" i="4"/>
  <c r="F124" i="4"/>
  <c r="G125" i="4"/>
  <c r="H126" i="4"/>
  <c r="M127" i="4"/>
  <c r="G123" i="4"/>
  <c r="K123" i="4"/>
  <c r="O123" i="4"/>
  <c r="H124" i="4"/>
  <c r="L124" i="4"/>
  <c r="P124" i="4"/>
  <c r="I125" i="4"/>
  <c r="M125" i="4"/>
  <c r="F126" i="4"/>
  <c r="J126" i="4"/>
  <c r="N126" i="4"/>
  <c r="G127" i="4"/>
  <c r="K127" i="4"/>
  <c r="O127" i="4"/>
  <c r="M123" i="4"/>
  <c r="N124" i="4"/>
  <c r="O125" i="4"/>
  <c r="H123" i="4"/>
  <c r="L123" i="4"/>
  <c r="P123" i="4"/>
  <c r="I124" i="4"/>
  <c r="M124" i="4"/>
  <c r="F125" i="4"/>
  <c r="J125" i="4"/>
  <c r="N125" i="4"/>
  <c r="G126" i="4"/>
  <c r="K126" i="4"/>
  <c r="O126" i="4"/>
  <c r="H127" i="4"/>
  <c r="L127" i="4"/>
  <c r="K123" i="2"/>
  <c r="P123" i="2"/>
  <c r="J123" i="2"/>
  <c r="O123" i="2"/>
  <c r="I123" i="2"/>
  <c r="N123" i="2"/>
  <c r="X123" i="2" s="1"/>
  <c r="H123" i="2"/>
  <c r="Q123" i="2" s="1"/>
  <c r="M123" i="2"/>
  <c r="G123" i="2"/>
  <c r="T123" i="2" s="1"/>
  <c r="Q96" i="4"/>
  <c r="Q87" i="4"/>
  <c r="Q35" i="4"/>
  <c r="Q117" i="4"/>
  <c r="Q64" i="4"/>
  <c r="Q36" i="4"/>
  <c r="Q41" i="4"/>
  <c r="Q85" i="4"/>
  <c r="Q115" i="4"/>
  <c r="Q121" i="4"/>
  <c r="Q60" i="4"/>
  <c r="Q81" i="4"/>
  <c r="Q114" i="4"/>
  <c r="Q125" i="4"/>
  <c r="Q107" i="4"/>
  <c r="Q14" i="4"/>
  <c r="Q19" i="4"/>
  <c r="Q80" i="4"/>
  <c r="Q111" i="4"/>
  <c r="Q116" i="4"/>
  <c r="Q26" i="4"/>
  <c r="Q16" i="4"/>
  <c r="Q30" i="4"/>
  <c r="Q42" i="4"/>
  <c r="Q49" i="4"/>
  <c r="Q84" i="4"/>
  <c r="Q39" i="4"/>
  <c r="Q57" i="4"/>
  <c r="Q47" i="4"/>
  <c r="Q86" i="4"/>
  <c r="Q20" i="4"/>
  <c r="Q44" i="4"/>
  <c r="Q91" i="4"/>
  <c r="Q112" i="4"/>
  <c r="Q77" i="4"/>
  <c r="Q108" i="4"/>
  <c r="Q97" i="4"/>
  <c r="Q103" i="4"/>
  <c r="Q101" i="4"/>
  <c r="Q124" i="4"/>
  <c r="Q120" i="4"/>
  <c r="Q122" i="4"/>
  <c r="Q17" i="4"/>
  <c r="Q21" i="4"/>
  <c r="Q31" i="4"/>
  <c r="Q18" i="4"/>
  <c r="Q32" i="4"/>
  <c r="Q38" i="4"/>
  <c r="Q43" i="4"/>
  <c r="Q48" i="4"/>
  <c r="Q52" i="4"/>
  <c r="Q56" i="4"/>
  <c r="Q61" i="4"/>
  <c r="Q9" i="4"/>
  <c r="Q11" i="4"/>
  <c r="Q13" i="4"/>
  <c r="Q22" i="4"/>
  <c r="Q8" i="4"/>
  <c r="Q23" i="4"/>
  <c r="Q27" i="4"/>
  <c r="Q33" i="4"/>
  <c r="Q37" i="4"/>
  <c r="Q24" i="4"/>
  <c r="Q28" i="4"/>
  <c r="Q34" i="4"/>
  <c r="Q12" i="4"/>
  <c r="Q25" i="4"/>
  <c r="Q54" i="4"/>
  <c r="Q15" i="4"/>
  <c r="Q40" i="4"/>
  <c r="Q59" i="4"/>
  <c r="Q45" i="4"/>
  <c r="Q50" i="4"/>
  <c r="Q58" i="4"/>
  <c r="Q62" i="4"/>
  <c r="Q65" i="4"/>
  <c r="Q67" i="4"/>
  <c r="Q71" i="4"/>
  <c r="Q76" i="4"/>
  <c r="Q89" i="4"/>
  <c r="Q79" i="4"/>
  <c r="Q53" i="4"/>
  <c r="Q73" i="4"/>
  <c r="Q70" i="4"/>
  <c r="Q78" i="4"/>
  <c r="Q90" i="4"/>
  <c r="Q83" i="4"/>
  <c r="Q74" i="4"/>
  <c r="Q93" i="4"/>
  <c r="Q94" i="4"/>
  <c r="Q104" i="4"/>
  <c r="Q88" i="4"/>
  <c r="Q92" i="4"/>
  <c r="Q119" i="4"/>
  <c r="Q98" i="4"/>
  <c r="Q102" i="4"/>
  <c r="Q113" i="4"/>
  <c r="Q95" i="4"/>
  <c r="Q100" i="4"/>
  <c r="Q105" i="4"/>
  <c r="Q109" i="4"/>
  <c r="Q118" i="4"/>
  <c r="I128" i="4" l="1"/>
  <c r="J128" i="4"/>
  <c r="F128" i="4"/>
  <c r="P128" i="4"/>
  <c r="O128" i="4"/>
  <c r="L128" i="4"/>
  <c r="N128" i="4"/>
  <c r="H128" i="4"/>
  <c r="G128" i="4"/>
  <c r="W123" i="2"/>
  <c r="K128" i="4"/>
  <c r="M128" i="4"/>
  <c r="U123" i="2"/>
  <c r="V123" i="2" s="1"/>
  <c r="Y123" i="2"/>
  <c r="Z123" i="2" s="1"/>
  <c r="R123" i="2"/>
  <c r="S123" i="2" s="1"/>
  <c r="AA127" i="2"/>
  <c r="AA126" i="2"/>
  <c r="AA122" i="2"/>
  <c r="AA121" i="2"/>
  <c r="AA120" i="2"/>
  <c r="AA119" i="2"/>
  <c r="AA118" i="2"/>
  <c r="AA117" i="2"/>
  <c r="AA116" i="2"/>
  <c r="AA115" i="2"/>
  <c r="AA114" i="2"/>
  <c r="AA113" i="2"/>
  <c r="AA112" i="2"/>
  <c r="AA111" i="2"/>
  <c r="AA109" i="2"/>
  <c r="AA108" i="2"/>
  <c r="AA107" i="2"/>
  <c r="AA105" i="2"/>
  <c r="AA104" i="2"/>
  <c r="AA103" i="2"/>
  <c r="AA102" i="2"/>
  <c r="AA101" i="2"/>
  <c r="AA100" i="2"/>
  <c r="AA98" i="2"/>
  <c r="AA97" i="2"/>
  <c r="AA96" i="2"/>
  <c r="AA95" i="2"/>
  <c r="AA94" i="2"/>
  <c r="AA93" i="2"/>
  <c r="AA92" i="2"/>
  <c r="AA91" i="2"/>
  <c r="AA90" i="2"/>
  <c r="AA89" i="2"/>
  <c r="AA88" i="2"/>
  <c r="AA87" i="2"/>
  <c r="AA86" i="2"/>
  <c r="AA85" i="2"/>
  <c r="AA84" i="2"/>
  <c r="AA83" i="2"/>
  <c r="AA81" i="2"/>
  <c r="AA80" i="2"/>
  <c r="AA79" i="2"/>
  <c r="AA78" i="2"/>
  <c r="AA77" i="2"/>
  <c r="AA76" i="2"/>
  <c r="AA74" i="2"/>
  <c r="AA73" i="2"/>
  <c r="AA71" i="2"/>
  <c r="AA70" i="2"/>
  <c r="AA68" i="2"/>
  <c r="AA67" i="2"/>
  <c r="AA65" i="2"/>
  <c r="AA64" i="2"/>
  <c r="AA62" i="2"/>
  <c r="AA61" i="2"/>
  <c r="AA60" i="2"/>
  <c r="AA59" i="2"/>
  <c r="AA58" i="2"/>
  <c r="AA57" i="2"/>
  <c r="AA56" i="2"/>
  <c r="AA54" i="2"/>
  <c r="AA53" i="2"/>
  <c r="AA52" i="2"/>
  <c r="AA50" i="2"/>
  <c r="AA49" i="2"/>
  <c r="AA48" i="2"/>
  <c r="AA47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9" i="2" l="1"/>
  <c r="AA8" i="2"/>
  <c r="A6" i="2" l="1"/>
  <c r="N122" i="4" l="1"/>
  <c r="H122" i="4"/>
  <c r="M121" i="4"/>
  <c r="G121" i="4"/>
  <c r="L120" i="4"/>
  <c r="F120" i="4"/>
  <c r="K119" i="4"/>
  <c r="P118" i="4"/>
  <c r="J118" i="4"/>
  <c r="O117" i="4"/>
  <c r="I117" i="4"/>
  <c r="N116" i="4"/>
  <c r="H116" i="4"/>
  <c r="M115" i="4"/>
  <c r="G115" i="4"/>
  <c r="L114" i="4"/>
  <c r="F114" i="4"/>
  <c r="K113" i="4"/>
  <c r="P112" i="4"/>
  <c r="J112" i="4"/>
  <c r="O111" i="4"/>
  <c r="I111" i="4"/>
  <c r="N109" i="4"/>
  <c r="H109" i="4"/>
  <c r="M108" i="4"/>
  <c r="G108" i="4"/>
  <c r="L107" i="4"/>
  <c r="F107" i="4"/>
  <c r="K105" i="4"/>
  <c r="P104" i="4"/>
  <c r="J104" i="4"/>
  <c r="O103" i="4"/>
  <c r="I103" i="4"/>
  <c r="N102" i="4"/>
  <c r="H102" i="4"/>
  <c r="M101" i="4"/>
  <c r="G101" i="4"/>
  <c r="L100" i="4"/>
  <c r="F100" i="4"/>
  <c r="K98" i="4"/>
  <c r="P97" i="4"/>
  <c r="J97" i="4"/>
  <c r="O96" i="4"/>
  <c r="I96" i="4"/>
  <c r="N95" i="4"/>
  <c r="H95" i="4"/>
  <c r="M94" i="4"/>
  <c r="G94" i="4"/>
  <c r="L93" i="4"/>
  <c r="F93" i="4"/>
  <c r="K92" i="4"/>
  <c r="P91" i="4"/>
  <c r="J91" i="4"/>
  <c r="O90" i="4"/>
  <c r="I90" i="4"/>
  <c r="N89" i="4"/>
  <c r="H89" i="4"/>
  <c r="M122" i="4"/>
  <c r="G122" i="4"/>
  <c r="L121" i="4"/>
  <c r="F121" i="4"/>
  <c r="K120" i="4"/>
  <c r="P119" i="4"/>
  <c r="J119" i="4"/>
  <c r="O118" i="4"/>
  <c r="I118" i="4"/>
  <c r="N117" i="4"/>
  <c r="H117" i="4"/>
  <c r="M116" i="4"/>
  <c r="G116" i="4"/>
  <c r="L115" i="4"/>
  <c r="F115" i="4"/>
  <c r="K114" i="4"/>
  <c r="P113" i="4"/>
  <c r="J113" i="4"/>
  <c r="O112" i="4"/>
  <c r="I112" i="4"/>
  <c r="N111" i="4"/>
  <c r="H111" i="4"/>
  <c r="M109" i="4"/>
  <c r="G109" i="4"/>
  <c r="L108" i="4"/>
  <c r="F108" i="4"/>
  <c r="K107" i="4"/>
  <c r="P105" i="4"/>
  <c r="J105" i="4"/>
  <c r="O104" i="4"/>
  <c r="I104" i="4"/>
  <c r="N103" i="4"/>
  <c r="H103" i="4"/>
  <c r="M102" i="4"/>
  <c r="G102" i="4"/>
  <c r="L101" i="4"/>
  <c r="F101" i="4"/>
  <c r="K100" i="4"/>
  <c r="P98" i="4"/>
  <c r="J98" i="4"/>
  <c r="O97" i="4"/>
  <c r="I97" i="4"/>
  <c r="N96" i="4"/>
  <c r="H96" i="4"/>
  <c r="M95" i="4"/>
  <c r="G95" i="4"/>
  <c r="L94" i="4"/>
  <c r="F94" i="4"/>
  <c r="K93" i="4"/>
  <c r="P92" i="4"/>
  <c r="J92" i="4"/>
  <c r="O91" i="4"/>
  <c r="I91" i="4"/>
  <c r="N90" i="4"/>
  <c r="H90" i="4"/>
  <c r="M89" i="4"/>
  <c r="G89" i="4"/>
  <c r="L88" i="4"/>
  <c r="F88" i="4"/>
  <c r="K87" i="4"/>
  <c r="P86" i="4"/>
  <c r="J86" i="4"/>
  <c r="O85" i="4"/>
  <c r="I85" i="4"/>
  <c r="N84" i="4"/>
  <c r="H84" i="4"/>
  <c r="M83" i="4"/>
  <c r="G83" i="4"/>
  <c r="L81" i="4"/>
  <c r="F81" i="4"/>
  <c r="K80" i="4"/>
  <c r="P79" i="4"/>
  <c r="J79" i="4"/>
  <c r="O78" i="4"/>
  <c r="I78" i="4"/>
  <c r="N77" i="4"/>
  <c r="H77" i="4"/>
  <c r="M76" i="4"/>
  <c r="G76" i="4"/>
  <c r="L74" i="4"/>
  <c r="F74" i="4"/>
  <c r="L122" i="4"/>
  <c r="F122" i="4"/>
  <c r="K121" i="4"/>
  <c r="P120" i="4"/>
  <c r="J120" i="4"/>
  <c r="O119" i="4"/>
  <c r="I119" i="4"/>
  <c r="N118" i="4"/>
  <c r="H118" i="4"/>
  <c r="M117" i="4"/>
  <c r="G117" i="4"/>
  <c r="L116" i="4"/>
  <c r="F116" i="4"/>
  <c r="K115" i="4"/>
  <c r="P114" i="4"/>
  <c r="J114" i="4"/>
  <c r="O113" i="4"/>
  <c r="I113" i="4"/>
  <c r="N112" i="4"/>
  <c r="H112" i="4"/>
  <c r="M111" i="4"/>
  <c r="G111" i="4"/>
  <c r="L109" i="4"/>
  <c r="F109" i="4"/>
  <c r="K108" i="4"/>
  <c r="P107" i="4"/>
  <c r="J107" i="4"/>
  <c r="O105" i="4"/>
  <c r="I105" i="4"/>
  <c r="N104" i="4"/>
  <c r="H104" i="4"/>
  <c r="M103" i="4"/>
  <c r="G103" i="4"/>
  <c r="L102" i="4"/>
  <c r="F102" i="4"/>
  <c r="K101" i="4"/>
  <c r="P100" i="4"/>
  <c r="J100" i="4"/>
  <c r="O98" i="4"/>
  <c r="I98" i="4"/>
  <c r="N97" i="4"/>
  <c r="H97" i="4"/>
  <c r="M96" i="4"/>
  <c r="G96" i="4"/>
  <c r="L95" i="4"/>
  <c r="F95" i="4"/>
  <c r="K94" i="4"/>
  <c r="P93" i="4"/>
  <c r="J93" i="4"/>
  <c r="O92" i="4"/>
  <c r="I92" i="4"/>
  <c r="N91" i="4"/>
  <c r="H91" i="4"/>
  <c r="M90" i="4"/>
  <c r="G90" i="4"/>
  <c r="L89" i="4"/>
  <c r="F89" i="4"/>
  <c r="K122" i="4"/>
  <c r="P121" i="4"/>
  <c r="J121" i="4"/>
  <c r="O120" i="4"/>
  <c r="I120" i="4"/>
  <c r="N119" i="4"/>
  <c r="H119" i="4"/>
  <c r="M118" i="4"/>
  <c r="G118" i="4"/>
  <c r="L117" i="4"/>
  <c r="F117" i="4"/>
  <c r="K116" i="4"/>
  <c r="P115" i="4"/>
  <c r="J115" i="4"/>
  <c r="O114" i="4"/>
  <c r="I114" i="4"/>
  <c r="N113" i="4"/>
  <c r="H113" i="4"/>
  <c r="M112" i="4"/>
  <c r="G112" i="4"/>
  <c r="L111" i="4"/>
  <c r="F111" i="4"/>
  <c r="K109" i="4"/>
  <c r="P108" i="4"/>
  <c r="J108" i="4"/>
  <c r="O107" i="4"/>
  <c r="I107" i="4"/>
  <c r="N105" i="4"/>
  <c r="H105" i="4"/>
  <c r="M104" i="4"/>
  <c r="G104" i="4"/>
  <c r="L103" i="4"/>
  <c r="F103" i="4"/>
  <c r="K102" i="4"/>
  <c r="P101" i="4"/>
  <c r="J101" i="4"/>
  <c r="O100" i="4"/>
  <c r="I100" i="4"/>
  <c r="N98" i="4"/>
  <c r="H98" i="4"/>
  <c r="M97" i="4"/>
  <c r="G97" i="4"/>
  <c r="L96" i="4"/>
  <c r="F96" i="4"/>
  <c r="K95" i="4"/>
  <c r="P94" i="4"/>
  <c r="J94" i="4"/>
  <c r="O93" i="4"/>
  <c r="I93" i="4"/>
  <c r="N92" i="4"/>
  <c r="H92" i="4"/>
  <c r="M91" i="4"/>
  <c r="G91" i="4"/>
  <c r="L90" i="4"/>
  <c r="F90" i="4"/>
  <c r="K89" i="4"/>
  <c r="P88" i="4"/>
  <c r="J88" i="4"/>
  <c r="O87" i="4"/>
  <c r="I87" i="4"/>
  <c r="N86" i="4"/>
  <c r="H86" i="4"/>
  <c r="P122" i="4"/>
  <c r="J122" i="4"/>
  <c r="O121" i="4"/>
  <c r="I121" i="4"/>
  <c r="N120" i="4"/>
  <c r="H120" i="4"/>
  <c r="M119" i="4"/>
  <c r="G119" i="4"/>
  <c r="L118" i="4"/>
  <c r="F118" i="4"/>
  <c r="K117" i="4"/>
  <c r="P116" i="4"/>
  <c r="J116" i="4"/>
  <c r="O115" i="4"/>
  <c r="I115" i="4"/>
  <c r="N114" i="4"/>
  <c r="H114" i="4"/>
  <c r="M113" i="4"/>
  <c r="G113" i="4"/>
  <c r="L112" i="4"/>
  <c r="F112" i="4"/>
  <c r="K111" i="4"/>
  <c r="P109" i="4"/>
  <c r="J109" i="4"/>
  <c r="O108" i="4"/>
  <c r="I108" i="4"/>
  <c r="N107" i="4"/>
  <c r="H107" i="4"/>
  <c r="M105" i="4"/>
  <c r="G105" i="4"/>
  <c r="L104" i="4"/>
  <c r="F104" i="4"/>
  <c r="K103" i="4"/>
  <c r="P102" i="4"/>
  <c r="J102" i="4"/>
  <c r="O101" i="4"/>
  <c r="I101" i="4"/>
  <c r="N100" i="4"/>
  <c r="H100" i="4"/>
  <c r="M98" i="4"/>
  <c r="G98" i="4"/>
  <c r="L97" i="4"/>
  <c r="F97" i="4"/>
  <c r="K96" i="4"/>
  <c r="P95" i="4"/>
  <c r="J95" i="4"/>
  <c r="O94" i="4"/>
  <c r="I94" i="4"/>
  <c r="N93" i="4"/>
  <c r="H93" i="4"/>
  <c r="M92" i="4"/>
  <c r="G92" i="4"/>
  <c r="L91" i="4"/>
  <c r="F91" i="4"/>
  <c r="K90" i="4"/>
  <c r="P89" i="4"/>
  <c r="J89" i="4"/>
  <c r="O88" i="4"/>
  <c r="I88" i="4"/>
  <c r="N87" i="4"/>
  <c r="H87" i="4"/>
  <c r="M86" i="4"/>
  <c r="G86" i="4"/>
  <c r="L85" i="4"/>
  <c r="F85" i="4"/>
  <c r="K84" i="4"/>
  <c r="P83" i="4"/>
  <c r="J83" i="4"/>
  <c r="O81" i="4"/>
  <c r="I81" i="4"/>
  <c r="N80" i="4"/>
  <c r="H80" i="4"/>
  <c r="M79" i="4"/>
  <c r="G79" i="4"/>
  <c r="L78" i="4"/>
  <c r="F78" i="4"/>
  <c r="K77" i="4"/>
  <c r="P76" i="4"/>
  <c r="J76" i="4"/>
  <c r="O74" i="4"/>
  <c r="I74" i="4"/>
  <c r="N73" i="4"/>
  <c r="H121" i="4"/>
  <c r="P117" i="4"/>
  <c r="M114" i="4"/>
  <c r="J111" i="4"/>
  <c r="G107" i="4"/>
  <c r="O102" i="4"/>
  <c r="L98" i="4"/>
  <c r="I95" i="4"/>
  <c r="F92" i="4"/>
  <c r="N88" i="4"/>
  <c r="M87" i="4"/>
  <c r="L86" i="4"/>
  <c r="M85" i="4"/>
  <c r="O84" i="4"/>
  <c r="F84" i="4"/>
  <c r="H83" i="4"/>
  <c r="J81" i="4"/>
  <c r="L80" i="4"/>
  <c r="N79" i="4"/>
  <c r="P78" i="4"/>
  <c r="G78" i="4"/>
  <c r="I77" i="4"/>
  <c r="K76" i="4"/>
  <c r="M74" i="4"/>
  <c r="O73" i="4"/>
  <c r="H73" i="4"/>
  <c r="M71" i="4"/>
  <c r="G71" i="4"/>
  <c r="L70" i="4"/>
  <c r="F70" i="4"/>
  <c r="K68" i="4"/>
  <c r="P67" i="4"/>
  <c r="J67" i="4"/>
  <c r="O65" i="4"/>
  <c r="I65" i="4"/>
  <c r="N64" i="4"/>
  <c r="H64" i="4"/>
  <c r="M62" i="4"/>
  <c r="G62" i="4"/>
  <c r="L61" i="4"/>
  <c r="M120" i="4"/>
  <c r="J117" i="4"/>
  <c r="G114" i="4"/>
  <c r="O109" i="4"/>
  <c r="L105" i="4"/>
  <c r="I102" i="4"/>
  <c r="F98" i="4"/>
  <c r="N94" i="4"/>
  <c r="K91" i="4"/>
  <c r="M88" i="4"/>
  <c r="L87" i="4"/>
  <c r="K86" i="4"/>
  <c r="K85" i="4"/>
  <c r="M84" i="4"/>
  <c r="O83" i="4"/>
  <c r="F83" i="4"/>
  <c r="H81" i="4"/>
  <c r="J80" i="4"/>
  <c r="L79" i="4"/>
  <c r="N78" i="4"/>
  <c r="P77" i="4"/>
  <c r="G77" i="4"/>
  <c r="I76" i="4"/>
  <c r="K74" i="4"/>
  <c r="M73" i="4"/>
  <c r="G73" i="4"/>
  <c r="L71" i="4"/>
  <c r="F71" i="4"/>
  <c r="K70" i="4"/>
  <c r="P68" i="4"/>
  <c r="J68" i="4"/>
  <c r="O67" i="4"/>
  <c r="I67" i="4"/>
  <c r="N65" i="4"/>
  <c r="H65" i="4"/>
  <c r="M64" i="4"/>
  <c r="G64" i="4"/>
  <c r="L62" i="4"/>
  <c r="F62" i="4"/>
  <c r="K61" i="4"/>
  <c r="P60" i="4"/>
  <c r="J60" i="4"/>
  <c r="O59" i="4"/>
  <c r="I59" i="4"/>
  <c r="N58" i="4"/>
  <c r="H58" i="4"/>
  <c r="M57" i="4"/>
  <c r="G57" i="4"/>
  <c r="L56" i="4"/>
  <c r="F56" i="4"/>
  <c r="K54" i="4"/>
  <c r="P53" i="4"/>
  <c r="J53" i="4"/>
  <c r="O52" i="4"/>
  <c r="I52" i="4"/>
  <c r="N50" i="4"/>
  <c r="H50" i="4"/>
  <c r="M49" i="4"/>
  <c r="G49" i="4"/>
  <c r="L48" i="4"/>
  <c r="F48" i="4"/>
  <c r="K47" i="4"/>
  <c r="P45" i="4"/>
  <c r="J45" i="4"/>
  <c r="O44" i="4"/>
  <c r="I44" i="4"/>
  <c r="N43" i="4"/>
  <c r="H43" i="4"/>
  <c r="M42" i="4"/>
  <c r="G42" i="4"/>
  <c r="L41" i="4"/>
  <c r="F41" i="4"/>
  <c r="K40" i="4"/>
  <c r="P39" i="4"/>
  <c r="J39" i="4"/>
  <c r="O38" i="4"/>
  <c r="I38" i="4"/>
  <c r="N37" i="4"/>
  <c r="H37" i="4"/>
  <c r="M36" i="4"/>
  <c r="G36" i="4"/>
  <c r="L35" i="4"/>
  <c r="F35" i="4"/>
  <c r="K34" i="4"/>
  <c r="G120" i="4"/>
  <c r="O116" i="4"/>
  <c r="L113" i="4"/>
  <c r="I109" i="4"/>
  <c r="F105" i="4"/>
  <c r="N101" i="4"/>
  <c r="K97" i="4"/>
  <c r="H94" i="4"/>
  <c r="P90" i="4"/>
  <c r="K88" i="4"/>
  <c r="J87" i="4"/>
  <c r="I86" i="4"/>
  <c r="J85" i="4"/>
  <c r="L84" i="4"/>
  <c r="N83" i="4"/>
  <c r="P81" i="4"/>
  <c r="G81" i="4"/>
  <c r="I80" i="4"/>
  <c r="K79" i="4"/>
  <c r="M78" i="4"/>
  <c r="O77" i="4"/>
  <c r="F77" i="4"/>
  <c r="H76" i="4"/>
  <c r="J74" i="4"/>
  <c r="L73" i="4"/>
  <c r="F73" i="4"/>
  <c r="K71" i="4"/>
  <c r="P70" i="4"/>
  <c r="J70" i="4"/>
  <c r="O68" i="4"/>
  <c r="I68" i="4"/>
  <c r="N67" i="4"/>
  <c r="H67" i="4"/>
  <c r="M65" i="4"/>
  <c r="G65" i="4"/>
  <c r="L64" i="4"/>
  <c r="F64" i="4"/>
  <c r="K62" i="4"/>
  <c r="P61" i="4"/>
  <c r="J61" i="4"/>
  <c r="O60" i="4"/>
  <c r="I60" i="4"/>
  <c r="N59" i="4"/>
  <c r="H59" i="4"/>
  <c r="M58" i="4"/>
  <c r="G58" i="4"/>
  <c r="L57" i="4"/>
  <c r="F57" i="4"/>
  <c r="K56" i="4"/>
  <c r="P54" i="4"/>
  <c r="J54" i="4"/>
  <c r="O53" i="4"/>
  <c r="I53" i="4"/>
  <c r="N52" i="4"/>
  <c r="H52" i="4"/>
  <c r="M50" i="4"/>
  <c r="G50" i="4"/>
  <c r="L49" i="4"/>
  <c r="F49" i="4"/>
  <c r="K48" i="4"/>
  <c r="P47" i="4"/>
  <c r="J47" i="4"/>
  <c r="O45" i="4"/>
  <c r="I45" i="4"/>
  <c r="N44" i="4"/>
  <c r="H44" i="4"/>
  <c r="M43" i="4"/>
  <c r="G43" i="4"/>
  <c r="L42" i="4"/>
  <c r="F42" i="4"/>
  <c r="K41" i="4"/>
  <c r="P40" i="4"/>
  <c r="J40" i="4"/>
  <c r="O39" i="4"/>
  <c r="I39" i="4"/>
  <c r="N38" i="4"/>
  <c r="H38" i="4"/>
  <c r="M37" i="4"/>
  <c r="G37" i="4"/>
  <c r="L36" i="4"/>
  <c r="F36" i="4"/>
  <c r="K35" i="4"/>
  <c r="P34" i="4"/>
  <c r="J34" i="4"/>
  <c r="O122" i="4"/>
  <c r="L119" i="4"/>
  <c r="I116" i="4"/>
  <c r="F113" i="4"/>
  <c r="N108" i="4"/>
  <c r="K104" i="4"/>
  <c r="H101" i="4"/>
  <c r="P96" i="4"/>
  <c r="M93" i="4"/>
  <c r="J90" i="4"/>
  <c r="H88" i="4"/>
  <c r="G87" i="4"/>
  <c r="F86" i="4"/>
  <c r="H85" i="4"/>
  <c r="J84" i="4"/>
  <c r="L83" i="4"/>
  <c r="N81" i="4"/>
  <c r="P80" i="4"/>
  <c r="G80" i="4"/>
  <c r="I79" i="4"/>
  <c r="K78" i="4"/>
  <c r="M77" i="4"/>
  <c r="O76" i="4"/>
  <c r="F76" i="4"/>
  <c r="H74" i="4"/>
  <c r="K73" i="4"/>
  <c r="P71" i="4"/>
  <c r="J71" i="4"/>
  <c r="O70" i="4"/>
  <c r="I70" i="4"/>
  <c r="N68" i="4"/>
  <c r="H68" i="4"/>
  <c r="M67" i="4"/>
  <c r="G67" i="4"/>
  <c r="L65" i="4"/>
  <c r="F65" i="4"/>
  <c r="K64" i="4"/>
  <c r="P62" i="4"/>
  <c r="J62" i="4"/>
  <c r="O61" i="4"/>
  <c r="I61" i="4"/>
  <c r="N60" i="4"/>
  <c r="H60" i="4"/>
  <c r="M59" i="4"/>
  <c r="G59" i="4"/>
  <c r="L58" i="4"/>
  <c r="F58" i="4"/>
  <c r="K57" i="4"/>
  <c r="P56" i="4"/>
  <c r="J56" i="4"/>
  <c r="O54" i="4"/>
  <c r="I54" i="4"/>
  <c r="N53" i="4"/>
  <c r="H53" i="4"/>
  <c r="M52" i="4"/>
  <c r="G52" i="4"/>
  <c r="L50" i="4"/>
  <c r="F50" i="4"/>
  <c r="K49" i="4"/>
  <c r="P48" i="4"/>
  <c r="J48" i="4"/>
  <c r="O47" i="4"/>
  <c r="I47" i="4"/>
  <c r="N45" i="4"/>
  <c r="H45" i="4"/>
  <c r="M44" i="4"/>
  <c r="G44" i="4"/>
  <c r="L43" i="4"/>
  <c r="F43" i="4"/>
  <c r="K42" i="4"/>
  <c r="P41" i="4"/>
  <c r="J41" i="4"/>
  <c r="O40" i="4"/>
  <c r="I40" i="4"/>
  <c r="N39" i="4"/>
  <c r="H39" i="4"/>
  <c r="M38" i="4"/>
  <c r="G38" i="4"/>
  <c r="L37" i="4"/>
  <c r="F37" i="4"/>
  <c r="K36" i="4"/>
  <c r="P35" i="4"/>
  <c r="J35" i="4"/>
  <c r="O34" i="4"/>
  <c r="I34" i="4"/>
  <c r="I122" i="4"/>
  <c r="F119" i="4"/>
  <c r="N115" i="4"/>
  <c r="K112" i="4"/>
  <c r="H108" i="4"/>
  <c r="P103" i="4"/>
  <c r="M100" i="4"/>
  <c r="J96" i="4"/>
  <c r="G93" i="4"/>
  <c r="O89" i="4"/>
  <c r="G88" i="4"/>
  <c r="F87" i="4"/>
  <c r="P85" i="4"/>
  <c r="G85" i="4"/>
  <c r="I84" i="4"/>
  <c r="K83" i="4"/>
  <c r="M81" i="4"/>
  <c r="O80" i="4"/>
  <c r="F80" i="4"/>
  <c r="H79" i="4"/>
  <c r="J78" i="4"/>
  <c r="L77" i="4"/>
  <c r="N76" i="4"/>
  <c r="P74" i="4"/>
  <c r="G74" i="4"/>
  <c r="J73" i="4"/>
  <c r="O71" i="4"/>
  <c r="I71" i="4"/>
  <c r="N70" i="4"/>
  <c r="H70" i="4"/>
  <c r="M68" i="4"/>
  <c r="G68" i="4"/>
  <c r="L67" i="4"/>
  <c r="F67" i="4"/>
  <c r="K65" i="4"/>
  <c r="P64" i="4"/>
  <c r="J64" i="4"/>
  <c r="O62" i="4"/>
  <c r="I62" i="4"/>
  <c r="N61" i="4"/>
  <c r="H61" i="4"/>
  <c r="M60" i="4"/>
  <c r="G60" i="4"/>
  <c r="L59" i="4"/>
  <c r="F59" i="4"/>
  <c r="K58" i="4"/>
  <c r="P57" i="4"/>
  <c r="J57" i="4"/>
  <c r="O56" i="4"/>
  <c r="I56" i="4"/>
  <c r="N54" i="4"/>
  <c r="H54" i="4"/>
  <c r="M53" i="4"/>
  <c r="G53" i="4"/>
  <c r="L52" i="4"/>
  <c r="F52" i="4"/>
  <c r="K50" i="4"/>
  <c r="P49" i="4"/>
  <c r="J49" i="4"/>
  <c r="O48" i="4"/>
  <c r="I48" i="4"/>
  <c r="N47" i="4"/>
  <c r="H47" i="4"/>
  <c r="M45" i="4"/>
  <c r="G45" i="4"/>
  <c r="L44" i="4"/>
  <c r="F44" i="4"/>
  <c r="K43" i="4"/>
  <c r="P42" i="4"/>
  <c r="J42" i="4"/>
  <c r="O41" i="4"/>
  <c r="I41" i="4"/>
  <c r="N40" i="4"/>
  <c r="H40" i="4"/>
  <c r="M39" i="4"/>
  <c r="G39" i="4"/>
  <c r="L38" i="4"/>
  <c r="F38" i="4"/>
  <c r="K37" i="4"/>
  <c r="P36" i="4"/>
  <c r="J36" i="4"/>
  <c r="O35" i="4"/>
  <c r="I35" i="4"/>
  <c r="N34" i="4"/>
  <c r="H34" i="4"/>
  <c r="M33" i="4"/>
  <c r="G33" i="4"/>
  <c r="L32" i="4"/>
  <c r="F32" i="4"/>
  <c r="K31" i="4"/>
  <c r="P30" i="4"/>
  <c r="J30" i="4"/>
  <c r="O28" i="4"/>
  <c r="I28" i="4"/>
  <c r="N27" i="4"/>
  <c r="H27" i="4"/>
  <c r="M26" i="4"/>
  <c r="G26" i="4"/>
  <c r="L25" i="4"/>
  <c r="F25" i="4"/>
  <c r="K24" i="4"/>
  <c r="P23" i="4"/>
  <c r="J23" i="4"/>
  <c r="O22" i="4"/>
  <c r="I22" i="4"/>
  <c r="N21" i="4"/>
  <c r="H21" i="4"/>
  <c r="M20" i="4"/>
  <c r="G20" i="4"/>
  <c r="L19" i="4"/>
  <c r="F19" i="4"/>
  <c r="K18" i="4"/>
  <c r="P17" i="4"/>
  <c r="J17" i="4"/>
  <c r="O16" i="4"/>
  <c r="I16" i="4"/>
  <c r="N121" i="4"/>
  <c r="K118" i="4"/>
  <c r="H115" i="4"/>
  <c r="P111" i="4"/>
  <c r="M107" i="4"/>
  <c r="J103" i="4"/>
  <c r="G100" i="4"/>
  <c r="O95" i="4"/>
  <c r="L92" i="4"/>
  <c r="I89" i="4"/>
  <c r="P87" i="4"/>
  <c r="O86" i="4"/>
  <c r="N85" i="4"/>
  <c r="P84" i="4"/>
  <c r="G84" i="4"/>
  <c r="I83" i="4"/>
  <c r="K81" i="4"/>
  <c r="M80" i="4"/>
  <c r="O79" i="4"/>
  <c r="F79" i="4"/>
  <c r="H78" i="4"/>
  <c r="J77" i="4"/>
  <c r="L76" i="4"/>
  <c r="N74" i="4"/>
  <c r="P73" i="4"/>
  <c r="I73" i="4"/>
  <c r="N71" i="4"/>
  <c r="H71" i="4"/>
  <c r="M70" i="4"/>
  <c r="G70" i="4"/>
  <c r="L68" i="4"/>
  <c r="F68" i="4"/>
  <c r="K67" i="4"/>
  <c r="P65" i="4"/>
  <c r="J65" i="4"/>
  <c r="M41" i="4"/>
  <c r="H28" i="4"/>
  <c r="M25" i="4"/>
  <c r="I24" i="4"/>
  <c r="F23" i="4"/>
  <c r="F21" i="4"/>
  <c r="N19" i="4"/>
  <c r="J18" i="4"/>
  <c r="I64" i="4"/>
  <c r="L60" i="4"/>
  <c r="P58" i="4"/>
  <c r="I57" i="4"/>
  <c r="M54" i="4"/>
  <c r="F53" i="4"/>
  <c r="J50" i="4"/>
  <c r="N48" i="4"/>
  <c r="G47" i="4"/>
  <c r="K44" i="4"/>
  <c r="O42" i="4"/>
  <c r="H41" i="4"/>
  <c r="L39" i="4"/>
  <c r="P37" i="4"/>
  <c r="I36" i="4"/>
  <c r="M34" i="4"/>
  <c r="G61" i="4"/>
  <c r="K59" i="4"/>
  <c r="O57" i="4"/>
  <c r="H56" i="4"/>
  <c r="L53" i="4"/>
  <c r="P50" i="4"/>
  <c r="I49" i="4"/>
  <c r="M47" i="4"/>
  <c r="F45" i="4"/>
  <c r="J43" i="4"/>
  <c r="N41" i="4"/>
  <c r="G40" i="4"/>
  <c r="K38" i="4"/>
  <c r="O36" i="4"/>
  <c r="H35" i="4"/>
  <c r="P33" i="4"/>
  <c r="I33" i="4"/>
  <c r="M32" i="4"/>
  <c r="P31" i="4"/>
  <c r="I31" i="4"/>
  <c r="M30" i="4"/>
  <c r="F30" i="4"/>
  <c r="J28" i="4"/>
  <c r="M27" i="4"/>
  <c r="F27" i="4"/>
  <c r="J26" i="4"/>
  <c r="N25" i="4"/>
  <c r="G25" i="4"/>
  <c r="J24" i="4"/>
  <c r="N23" i="4"/>
  <c r="G23" i="4"/>
  <c r="K22" i="4"/>
  <c r="O21" i="4"/>
  <c r="G21" i="4"/>
  <c r="K20" i="4"/>
  <c r="O19" i="4"/>
  <c r="H19" i="4"/>
  <c r="L18" i="4"/>
  <c r="O17" i="4"/>
  <c r="H17" i="4"/>
  <c r="L16" i="4"/>
  <c r="P15" i="4"/>
  <c r="J15" i="4"/>
  <c r="O14" i="4"/>
  <c r="I14" i="4"/>
  <c r="N13" i="4"/>
  <c r="H13" i="4"/>
  <c r="M12" i="4"/>
  <c r="G12" i="4"/>
  <c r="L11" i="4"/>
  <c r="F11" i="4"/>
  <c r="K9" i="4"/>
  <c r="P8" i="4"/>
  <c r="J8" i="4"/>
  <c r="O64" i="4"/>
  <c r="F61" i="4"/>
  <c r="J59" i="4"/>
  <c r="N57" i="4"/>
  <c r="G56" i="4"/>
  <c r="K53" i="4"/>
  <c r="O50" i="4"/>
  <c r="H49" i="4"/>
  <c r="L47" i="4"/>
  <c r="P44" i="4"/>
  <c r="I43" i="4"/>
  <c r="F40" i="4"/>
  <c r="J38" i="4"/>
  <c r="N36" i="4"/>
  <c r="G35" i="4"/>
  <c r="O33" i="4"/>
  <c r="H33" i="4"/>
  <c r="K32" i="4"/>
  <c r="O31" i="4"/>
  <c r="H31" i="4"/>
  <c r="L30" i="4"/>
  <c r="P28" i="4"/>
  <c r="L27" i="4"/>
  <c r="P26" i="4"/>
  <c r="I26" i="4"/>
  <c r="P24" i="4"/>
  <c r="M23" i="4"/>
  <c r="J22" i="4"/>
  <c r="M21" i="4"/>
  <c r="J20" i="4"/>
  <c r="G19" i="4"/>
  <c r="N62" i="4"/>
  <c r="O58" i="4"/>
  <c r="L54" i="4"/>
  <c r="I50" i="4"/>
  <c r="F47" i="4"/>
  <c r="K39" i="4"/>
  <c r="H36" i="4"/>
  <c r="O32" i="4"/>
  <c r="O30" i="4"/>
  <c r="P27" i="4"/>
  <c r="P25" i="4"/>
  <c r="F24" i="4"/>
  <c r="P20" i="4"/>
  <c r="P18" i="4"/>
  <c r="I17" i="4"/>
  <c r="G15" i="4"/>
  <c r="O13" i="4"/>
  <c r="K12" i="4"/>
  <c r="H11" i="4"/>
  <c r="O8" i="4"/>
  <c r="N18" i="4"/>
  <c r="H16" i="4"/>
  <c r="L13" i="4"/>
  <c r="M11" i="4"/>
  <c r="M8" i="4"/>
  <c r="J11" i="4"/>
  <c r="H62" i="4"/>
  <c r="J58" i="4"/>
  <c r="G54" i="4"/>
  <c r="O49" i="4"/>
  <c r="L45" i="4"/>
  <c r="I42" i="4"/>
  <c r="F39" i="4"/>
  <c r="N35" i="4"/>
  <c r="L33" i="4"/>
  <c r="N32" i="4"/>
  <c r="M31" i="4"/>
  <c r="N30" i="4"/>
  <c r="M28" i="4"/>
  <c r="O27" i="4"/>
  <c r="N26" i="4"/>
  <c r="O25" i="4"/>
  <c r="N24" i="4"/>
  <c r="O23" i="4"/>
  <c r="N22" i="4"/>
  <c r="P21" i="4"/>
  <c r="O20" i="4"/>
  <c r="P19" i="4"/>
  <c r="O18" i="4"/>
  <c r="F18" i="4"/>
  <c r="G17" i="4"/>
  <c r="J16" i="4"/>
  <c r="M15" i="4"/>
  <c r="F15" i="4"/>
  <c r="J14" i="4"/>
  <c r="M13" i="4"/>
  <c r="F13" i="4"/>
  <c r="J12" i="4"/>
  <c r="N11" i="4"/>
  <c r="G11" i="4"/>
  <c r="J9" i="4"/>
  <c r="N8" i="4"/>
  <c r="G8" i="4"/>
  <c r="M61" i="4"/>
  <c r="I58" i="4"/>
  <c r="F54" i="4"/>
  <c r="N49" i="4"/>
  <c r="K45" i="4"/>
  <c r="H42" i="4"/>
  <c r="P38" i="4"/>
  <c r="M35" i="4"/>
  <c r="K33" i="4"/>
  <c r="J32" i="4"/>
  <c r="L31" i="4"/>
  <c r="K30" i="4"/>
  <c r="L28" i="4"/>
  <c r="K27" i="4"/>
  <c r="L26" i="4"/>
  <c r="K25" i="4"/>
  <c r="M24" i="4"/>
  <c r="L23" i="4"/>
  <c r="M22" i="4"/>
  <c r="M19" i="4"/>
  <c r="N17" i="4"/>
  <c r="F17" i="4"/>
  <c r="P14" i="4"/>
  <c r="P12" i="4"/>
  <c r="P9" i="4"/>
  <c r="F8" i="4"/>
  <c r="G9" i="4"/>
  <c r="L21" i="4"/>
  <c r="K60" i="4"/>
  <c r="H57" i="4"/>
  <c r="P52" i="4"/>
  <c r="M48" i="4"/>
  <c r="J44" i="4"/>
  <c r="G41" i="4"/>
  <c r="O37" i="4"/>
  <c r="L34" i="4"/>
  <c r="J33" i="4"/>
  <c r="I32" i="4"/>
  <c r="J31" i="4"/>
  <c r="I30" i="4"/>
  <c r="K28" i="4"/>
  <c r="J27" i="4"/>
  <c r="K26" i="4"/>
  <c r="J25" i="4"/>
  <c r="L24" i="4"/>
  <c r="K23" i="4"/>
  <c r="L22" i="4"/>
  <c r="K21" i="4"/>
  <c r="L20" i="4"/>
  <c r="K19" i="4"/>
  <c r="M18" i="4"/>
  <c r="M17" i="4"/>
  <c r="P16" i="4"/>
  <c r="G16" i="4"/>
  <c r="K15" i="4"/>
  <c r="N14" i="4"/>
  <c r="G14" i="4"/>
  <c r="K13" i="4"/>
  <c r="O12" i="4"/>
  <c r="H12" i="4"/>
  <c r="K11" i="4"/>
  <c r="O9" i="4"/>
  <c r="H9" i="4"/>
  <c r="L8" i="4"/>
  <c r="F60" i="4"/>
  <c r="N56" i="4"/>
  <c r="K52" i="4"/>
  <c r="H48" i="4"/>
  <c r="P43" i="4"/>
  <c r="M40" i="4"/>
  <c r="J37" i="4"/>
  <c r="G34" i="4"/>
  <c r="F33" i="4"/>
  <c r="H32" i="4"/>
  <c r="G31" i="4"/>
  <c r="H30" i="4"/>
  <c r="G28" i="4"/>
  <c r="I27" i="4"/>
  <c r="H26" i="4"/>
  <c r="I25" i="4"/>
  <c r="H24" i="4"/>
  <c r="I23" i="4"/>
  <c r="H22" i="4"/>
  <c r="J21" i="4"/>
  <c r="I20" i="4"/>
  <c r="J19" i="4"/>
  <c r="I18" i="4"/>
  <c r="L17" i="4"/>
  <c r="N16" i="4"/>
  <c r="F16" i="4"/>
  <c r="I15" i="4"/>
  <c r="M14" i="4"/>
  <c r="F14" i="4"/>
  <c r="J13" i="4"/>
  <c r="N12" i="4"/>
  <c r="F12" i="4"/>
  <c r="K8" i="4"/>
  <c r="P59" i="4"/>
  <c r="M56" i="4"/>
  <c r="J52" i="4"/>
  <c r="G48" i="4"/>
  <c r="O43" i="4"/>
  <c r="L40" i="4"/>
  <c r="I37" i="4"/>
  <c r="F34" i="4"/>
  <c r="P32" i="4"/>
  <c r="G32" i="4"/>
  <c r="F31" i="4"/>
  <c r="G30" i="4"/>
  <c r="F28" i="4"/>
  <c r="G27" i="4"/>
  <c r="F26" i="4"/>
  <c r="H25" i="4"/>
  <c r="G24" i="4"/>
  <c r="H23" i="4"/>
  <c r="G22" i="4"/>
  <c r="I21" i="4"/>
  <c r="H20" i="4"/>
  <c r="I19" i="4"/>
  <c r="H18" i="4"/>
  <c r="K17" i="4"/>
  <c r="M16" i="4"/>
  <c r="O15" i="4"/>
  <c r="H15" i="4"/>
  <c r="L14" i="4"/>
  <c r="P13" i="4"/>
  <c r="I13" i="4"/>
  <c r="L12" i="4"/>
  <c r="P11" i="4"/>
  <c r="I11" i="4"/>
  <c r="M9" i="4"/>
  <c r="F9" i="4"/>
  <c r="I8" i="4"/>
  <c r="N42" i="4"/>
  <c r="N33" i="4"/>
  <c r="N31" i="4"/>
  <c r="N28" i="4"/>
  <c r="O26" i="4"/>
  <c r="O24" i="4"/>
  <c r="P22" i="4"/>
  <c r="F22" i="4"/>
  <c r="F20" i="4"/>
  <c r="G18" i="4"/>
  <c r="K16" i="4"/>
  <c r="N15" i="4"/>
  <c r="K14" i="4"/>
  <c r="G13" i="4"/>
  <c r="O11" i="4"/>
  <c r="L9" i="4"/>
  <c r="H8" i="4"/>
  <c r="N20" i="4"/>
  <c r="L15" i="4"/>
  <c r="H14" i="4"/>
  <c r="I12" i="4"/>
  <c r="I9" i="4"/>
  <c r="N9" i="4"/>
  <c r="K127" i="2"/>
  <c r="P127" i="2"/>
  <c r="J127" i="2"/>
  <c r="P126" i="2"/>
  <c r="J126" i="2"/>
  <c r="P122" i="2"/>
  <c r="J122" i="2"/>
  <c r="K121" i="2"/>
  <c r="L120" i="2"/>
  <c r="F120" i="2"/>
  <c r="L119" i="2"/>
  <c r="F119" i="2"/>
  <c r="L118" i="2"/>
  <c r="F118" i="2"/>
  <c r="L117" i="2"/>
  <c r="F117" i="2"/>
  <c r="L116" i="2"/>
  <c r="F116" i="2"/>
  <c r="L115" i="2"/>
  <c r="F115" i="2"/>
  <c r="L114" i="2"/>
  <c r="F114" i="2"/>
  <c r="L113" i="2"/>
  <c r="F113" i="2"/>
  <c r="M112" i="2"/>
  <c r="G112" i="2"/>
  <c r="N111" i="2"/>
  <c r="H111" i="2"/>
  <c r="N109" i="2"/>
  <c r="H109" i="2"/>
  <c r="N108" i="2"/>
  <c r="H108" i="2"/>
  <c r="N107" i="2"/>
  <c r="H107" i="2"/>
  <c r="N105" i="2"/>
  <c r="H105" i="2"/>
  <c r="N104" i="2"/>
  <c r="H104" i="2"/>
  <c r="N103" i="2"/>
  <c r="H103" i="2"/>
  <c r="N102" i="2"/>
  <c r="H102" i="2"/>
  <c r="O101" i="2"/>
  <c r="I101" i="2"/>
  <c r="P100" i="2"/>
  <c r="J100" i="2"/>
  <c r="P98" i="2"/>
  <c r="J98" i="2"/>
  <c r="P97" i="2"/>
  <c r="J97" i="2"/>
  <c r="P96" i="2"/>
  <c r="J96" i="2"/>
  <c r="P95" i="2"/>
  <c r="J95" i="2"/>
  <c r="P94" i="2"/>
  <c r="J94" i="2"/>
  <c r="P93" i="2"/>
  <c r="J93" i="2"/>
  <c r="P92" i="2"/>
  <c r="J92" i="2"/>
  <c r="K91" i="2"/>
  <c r="L90" i="2"/>
  <c r="F90" i="2"/>
  <c r="L89" i="2"/>
  <c r="F89" i="2"/>
  <c r="L88" i="2"/>
  <c r="F88" i="2"/>
  <c r="L87" i="2"/>
  <c r="F87" i="2"/>
  <c r="L86" i="2"/>
  <c r="F86" i="2"/>
  <c r="L85" i="2"/>
  <c r="F85" i="2"/>
  <c r="L84" i="2"/>
  <c r="F84" i="2"/>
  <c r="L83" i="2"/>
  <c r="F83" i="2"/>
  <c r="M81" i="2"/>
  <c r="G81" i="2"/>
  <c r="M80" i="2"/>
  <c r="G80" i="2"/>
  <c r="M79" i="2"/>
  <c r="G79" i="2"/>
  <c r="M78" i="2"/>
  <c r="O127" i="2"/>
  <c r="I127" i="2"/>
  <c r="O126" i="2"/>
  <c r="I126" i="2"/>
  <c r="O122" i="2"/>
  <c r="I122" i="2"/>
  <c r="P121" i="2"/>
  <c r="J121" i="2"/>
  <c r="K120" i="2"/>
  <c r="K119" i="2"/>
  <c r="K118" i="2"/>
  <c r="K117" i="2"/>
  <c r="K116" i="2"/>
  <c r="K115" i="2"/>
  <c r="K114" i="2"/>
  <c r="K113" i="2"/>
  <c r="L112" i="2"/>
  <c r="F112" i="2"/>
  <c r="M111" i="2"/>
  <c r="G111" i="2"/>
  <c r="M109" i="2"/>
  <c r="G109" i="2"/>
  <c r="M108" i="2"/>
  <c r="G108" i="2"/>
  <c r="M107" i="2"/>
  <c r="G107" i="2"/>
  <c r="M105" i="2"/>
  <c r="G105" i="2"/>
  <c r="M104" i="2"/>
  <c r="G104" i="2"/>
  <c r="M103" i="2"/>
  <c r="G103" i="2"/>
  <c r="M102" i="2"/>
  <c r="G102" i="2"/>
  <c r="N101" i="2"/>
  <c r="H101" i="2"/>
  <c r="O100" i="2"/>
  <c r="I100" i="2"/>
  <c r="O98" i="2"/>
  <c r="I98" i="2"/>
  <c r="O97" i="2"/>
  <c r="I97" i="2"/>
  <c r="O96" i="2"/>
  <c r="I96" i="2"/>
  <c r="O95" i="2"/>
  <c r="I95" i="2"/>
  <c r="O94" i="2"/>
  <c r="I94" i="2"/>
  <c r="O93" i="2"/>
  <c r="I93" i="2"/>
  <c r="O92" i="2"/>
  <c r="I92" i="2"/>
  <c r="P91" i="2"/>
  <c r="J91" i="2"/>
  <c r="K90" i="2"/>
  <c r="K89" i="2"/>
  <c r="K88" i="2"/>
  <c r="K87" i="2"/>
  <c r="K86" i="2"/>
  <c r="K85" i="2"/>
  <c r="K84" i="2"/>
  <c r="K83" i="2"/>
  <c r="L81" i="2"/>
  <c r="F81" i="2"/>
  <c r="L80" i="2"/>
  <c r="F80" i="2"/>
  <c r="L79" i="2"/>
  <c r="F79" i="2"/>
  <c r="L78" i="2"/>
  <c r="F78" i="2"/>
  <c r="L77" i="2"/>
  <c r="F77" i="2"/>
  <c r="N127" i="2"/>
  <c r="H127" i="2"/>
  <c r="N126" i="2"/>
  <c r="H126" i="2"/>
  <c r="N122" i="2"/>
  <c r="H122" i="2"/>
  <c r="O121" i="2"/>
  <c r="Y121" i="2" s="1"/>
  <c r="I121" i="2"/>
  <c r="P120" i="2"/>
  <c r="J120" i="2"/>
  <c r="P119" i="2"/>
  <c r="J119" i="2"/>
  <c r="P118" i="2"/>
  <c r="J118" i="2"/>
  <c r="P117" i="2"/>
  <c r="J117" i="2"/>
  <c r="P116" i="2"/>
  <c r="J116" i="2"/>
  <c r="P115" i="2"/>
  <c r="J115" i="2"/>
  <c r="P114" i="2"/>
  <c r="J114" i="2"/>
  <c r="P113" i="2"/>
  <c r="J113" i="2"/>
  <c r="K112" i="2"/>
  <c r="L111" i="2"/>
  <c r="F111" i="2"/>
  <c r="L109" i="2"/>
  <c r="F109" i="2"/>
  <c r="L108" i="2"/>
  <c r="F108" i="2"/>
  <c r="L107" i="2"/>
  <c r="F107" i="2"/>
  <c r="L105" i="2"/>
  <c r="F105" i="2"/>
  <c r="L104" i="2"/>
  <c r="F104" i="2"/>
  <c r="L103" i="2"/>
  <c r="F103" i="2"/>
  <c r="L102" i="2"/>
  <c r="F102" i="2"/>
  <c r="M101" i="2"/>
  <c r="G101" i="2"/>
  <c r="N100" i="2"/>
  <c r="H100" i="2"/>
  <c r="N98" i="2"/>
  <c r="H98" i="2"/>
  <c r="N97" i="2"/>
  <c r="H97" i="2"/>
  <c r="N96" i="2"/>
  <c r="H96" i="2"/>
  <c r="N95" i="2"/>
  <c r="H95" i="2"/>
  <c r="N94" i="2"/>
  <c r="H94" i="2"/>
  <c r="N93" i="2"/>
  <c r="H93" i="2"/>
  <c r="N92" i="2"/>
  <c r="H92" i="2"/>
  <c r="O91" i="2"/>
  <c r="I91" i="2"/>
  <c r="P90" i="2"/>
  <c r="J90" i="2"/>
  <c r="P89" i="2"/>
  <c r="J89" i="2"/>
  <c r="P88" i="2"/>
  <c r="J88" i="2"/>
  <c r="P87" i="2"/>
  <c r="J87" i="2"/>
  <c r="P86" i="2"/>
  <c r="J86" i="2"/>
  <c r="P85" i="2"/>
  <c r="J85" i="2"/>
  <c r="P84" i="2"/>
  <c r="J84" i="2"/>
  <c r="P83" i="2"/>
  <c r="J83" i="2"/>
  <c r="K81" i="2"/>
  <c r="K80" i="2"/>
  <c r="K79" i="2"/>
  <c r="K78" i="2"/>
  <c r="K77" i="2"/>
  <c r="K76" i="2"/>
  <c r="M126" i="2"/>
  <c r="M122" i="2"/>
  <c r="N121" i="2"/>
  <c r="G120" i="2"/>
  <c r="H119" i="2"/>
  <c r="I118" i="2"/>
  <c r="M117" i="2"/>
  <c r="N116" i="2"/>
  <c r="O115" i="2"/>
  <c r="G114" i="2"/>
  <c r="H113" i="2"/>
  <c r="J112" i="2"/>
  <c r="O111" i="2"/>
  <c r="O109" i="2"/>
  <c r="O108" i="2"/>
  <c r="O107" i="2"/>
  <c r="O105" i="2"/>
  <c r="O104" i="2"/>
  <c r="O103" i="2"/>
  <c r="O102" i="2"/>
  <c r="P101" i="2"/>
  <c r="F91" i="2"/>
  <c r="H90" i="2"/>
  <c r="I89" i="2"/>
  <c r="M88" i="2"/>
  <c r="N87" i="2"/>
  <c r="O86" i="2"/>
  <c r="G85" i="2"/>
  <c r="H84" i="2"/>
  <c r="I83" i="2"/>
  <c r="N81" i="2"/>
  <c r="O80" i="2"/>
  <c r="P79" i="2"/>
  <c r="H78" i="2"/>
  <c r="M77" i="2"/>
  <c r="P76" i="2"/>
  <c r="I76" i="2"/>
  <c r="O74" i="2"/>
  <c r="I74" i="2"/>
  <c r="O73" i="2"/>
  <c r="I73" i="2"/>
  <c r="O71" i="2"/>
  <c r="I71" i="2"/>
  <c r="O70" i="2"/>
  <c r="I70" i="2"/>
  <c r="O68" i="2"/>
  <c r="I68" i="2"/>
  <c r="P67" i="2"/>
  <c r="J67" i="2"/>
  <c r="P65" i="2"/>
  <c r="J65" i="2"/>
  <c r="P64" i="2"/>
  <c r="J64" i="2"/>
  <c r="P62" i="2"/>
  <c r="J62" i="2"/>
  <c r="P61" i="2"/>
  <c r="J61" i="2"/>
  <c r="P60" i="2"/>
  <c r="J60" i="2"/>
  <c r="P59" i="2"/>
  <c r="J59" i="2"/>
  <c r="P58" i="2"/>
  <c r="J58" i="2"/>
  <c r="K57" i="2"/>
  <c r="K56" i="2"/>
  <c r="L54" i="2"/>
  <c r="F54" i="2"/>
  <c r="L53" i="2"/>
  <c r="F53" i="2"/>
  <c r="L52" i="2"/>
  <c r="F52" i="2"/>
  <c r="L50" i="2"/>
  <c r="F50" i="2"/>
  <c r="L49" i="2"/>
  <c r="F49" i="2"/>
  <c r="L48" i="2"/>
  <c r="F48" i="2"/>
  <c r="L47" i="2"/>
  <c r="F47" i="2"/>
  <c r="L45" i="2"/>
  <c r="F45" i="2"/>
  <c r="L44" i="2"/>
  <c r="F44" i="2"/>
  <c r="M127" i="2"/>
  <c r="L126" i="2"/>
  <c r="L122" i="2"/>
  <c r="M121" i="2"/>
  <c r="O120" i="2"/>
  <c r="Y120" i="2" s="1"/>
  <c r="G119" i="2"/>
  <c r="H118" i="2"/>
  <c r="I117" i="2"/>
  <c r="M116" i="2"/>
  <c r="N115" i="2"/>
  <c r="O114" i="2"/>
  <c r="Y114" i="2" s="1"/>
  <c r="G113" i="2"/>
  <c r="I112" i="2"/>
  <c r="K111" i="2"/>
  <c r="K109" i="2"/>
  <c r="K108" i="2"/>
  <c r="K107" i="2"/>
  <c r="K105" i="2"/>
  <c r="K104" i="2"/>
  <c r="K103" i="2"/>
  <c r="K102" i="2"/>
  <c r="L101" i="2"/>
  <c r="M100" i="2"/>
  <c r="M98" i="2"/>
  <c r="M97" i="2"/>
  <c r="M96" i="2"/>
  <c r="M95" i="2"/>
  <c r="M94" i="2"/>
  <c r="M93" i="2"/>
  <c r="M92" i="2"/>
  <c r="N91" i="2"/>
  <c r="G90" i="2"/>
  <c r="H89" i="2"/>
  <c r="I88" i="2"/>
  <c r="M87" i="2"/>
  <c r="N86" i="2"/>
  <c r="O85" i="2"/>
  <c r="G84" i="2"/>
  <c r="H83" i="2"/>
  <c r="J81" i="2"/>
  <c r="N80" i="2"/>
  <c r="O79" i="2"/>
  <c r="P78" i="2"/>
  <c r="G78" i="2"/>
  <c r="J77" i="2"/>
  <c r="O76" i="2"/>
  <c r="H76" i="2"/>
  <c r="N74" i="2"/>
  <c r="H74" i="2"/>
  <c r="N73" i="2"/>
  <c r="H73" i="2"/>
  <c r="N71" i="2"/>
  <c r="H71" i="2"/>
  <c r="N70" i="2"/>
  <c r="H70" i="2"/>
  <c r="N68" i="2"/>
  <c r="H68" i="2"/>
  <c r="O67" i="2"/>
  <c r="I67" i="2"/>
  <c r="O65" i="2"/>
  <c r="I65" i="2"/>
  <c r="O64" i="2"/>
  <c r="I64" i="2"/>
  <c r="O62" i="2"/>
  <c r="I62" i="2"/>
  <c r="O61" i="2"/>
  <c r="I61" i="2"/>
  <c r="O60" i="2"/>
  <c r="I60" i="2"/>
  <c r="O59" i="2"/>
  <c r="I59" i="2"/>
  <c r="O58" i="2"/>
  <c r="I58" i="2"/>
  <c r="P57" i="2"/>
  <c r="J57" i="2"/>
  <c r="P56" i="2"/>
  <c r="J56" i="2"/>
  <c r="K54" i="2"/>
  <c r="K53" i="2"/>
  <c r="K52" i="2"/>
  <c r="K50" i="2"/>
  <c r="K49" i="2"/>
  <c r="K48" i="2"/>
  <c r="K47" i="2"/>
  <c r="K45" i="2"/>
  <c r="K44" i="2"/>
  <c r="K43" i="2"/>
  <c r="K42" i="2"/>
  <c r="K41" i="2"/>
  <c r="L127" i="2"/>
  <c r="K126" i="2"/>
  <c r="K122" i="2"/>
  <c r="L121" i="2"/>
  <c r="N120" i="2"/>
  <c r="O119" i="2"/>
  <c r="G118" i="2"/>
  <c r="H117" i="2"/>
  <c r="I116" i="2"/>
  <c r="M115" i="2"/>
  <c r="N114" i="2"/>
  <c r="O113" i="2"/>
  <c r="H112" i="2"/>
  <c r="J111" i="2"/>
  <c r="J109" i="2"/>
  <c r="J108" i="2"/>
  <c r="J107" i="2"/>
  <c r="J105" i="2"/>
  <c r="J104" i="2"/>
  <c r="J103" i="2"/>
  <c r="J102" i="2"/>
  <c r="K101" i="2"/>
  <c r="L100" i="2"/>
  <c r="X100" i="2" s="1"/>
  <c r="L98" i="2"/>
  <c r="L97" i="2"/>
  <c r="L96" i="2"/>
  <c r="L95" i="2"/>
  <c r="L94" i="2"/>
  <c r="L93" i="2"/>
  <c r="X93" i="2" s="1"/>
  <c r="L92" i="2"/>
  <c r="M91" i="2"/>
  <c r="O90" i="2"/>
  <c r="G89" i="2"/>
  <c r="H88" i="2"/>
  <c r="I87" i="2"/>
  <c r="M86" i="2"/>
  <c r="N85" i="2"/>
  <c r="O84" i="2"/>
  <c r="G83" i="2"/>
  <c r="I81" i="2"/>
  <c r="J80" i="2"/>
  <c r="N79" i="2"/>
  <c r="O78" i="2"/>
  <c r="I77" i="2"/>
  <c r="N76" i="2"/>
  <c r="G76" i="2"/>
  <c r="M74" i="2"/>
  <c r="G74" i="2"/>
  <c r="M73" i="2"/>
  <c r="G127" i="2"/>
  <c r="G126" i="2"/>
  <c r="G122" i="2"/>
  <c r="H121" i="2"/>
  <c r="M120" i="2"/>
  <c r="N119" i="2"/>
  <c r="O118" i="2"/>
  <c r="G117" i="2"/>
  <c r="H116" i="2"/>
  <c r="I115" i="2"/>
  <c r="M114" i="2"/>
  <c r="N113" i="2"/>
  <c r="P112" i="2"/>
  <c r="I111" i="2"/>
  <c r="I109" i="2"/>
  <c r="I108" i="2"/>
  <c r="I107" i="2"/>
  <c r="I105" i="2"/>
  <c r="I104" i="2"/>
  <c r="I103" i="2"/>
  <c r="I102" i="2"/>
  <c r="J101" i="2"/>
  <c r="K100" i="2"/>
  <c r="K98" i="2"/>
  <c r="K97" i="2"/>
  <c r="K96" i="2"/>
  <c r="K95" i="2"/>
  <c r="K94" i="2"/>
  <c r="K93" i="2"/>
  <c r="K92" i="2"/>
  <c r="L91" i="2"/>
  <c r="X91" i="2" s="1"/>
  <c r="N90" i="2"/>
  <c r="O89" i="2"/>
  <c r="G88" i="2"/>
  <c r="H87" i="2"/>
  <c r="I86" i="2"/>
  <c r="M85" i="2"/>
  <c r="N84" i="2"/>
  <c r="O83" i="2"/>
  <c r="H81" i="2"/>
  <c r="I80" i="2"/>
  <c r="J79" i="2"/>
  <c r="N78" i="2"/>
  <c r="P77" i="2"/>
  <c r="H77" i="2"/>
  <c r="M76" i="2"/>
  <c r="F76" i="2"/>
  <c r="L74" i="2"/>
  <c r="X74" i="2" s="1"/>
  <c r="F127" i="2"/>
  <c r="F126" i="2"/>
  <c r="F122" i="2"/>
  <c r="G121" i="2"/>
  <c r="I120" i="2"/>
  <c r="M119" i="2"/>
  <c r="N118" i="2"/>
  <c r="O117" i="2"/>
  <c r="G116" i="2"/>
  <c r="H115" i="2"/>
  <c r="I114" i="2"/>
  <c r="M113" i="2"/>
  <c r="O112" i="2"/>
  <c r="Y112" i="2" s="1"/>
  <c r="F101" i="2"/>
  <c r="H120" i="2"/>
  <c r="N117" i="2"/>
  <c r="H114" i="2"/>
  <c r="P111" i="2"/>
  <c r="P107" i="2"/>
  <c r="P103" i="2"/>
  <c r="G100" i="2"/>
  <c r="G97" i="2"/>
  <c r="G95" i="2"/>
  <c r="G93" i="2"/>
  <c r="H91" i="2"/>
  <c r="N89" i="2"/>
  <c r="O87" i="2"/>
  <c r="I85" i="2"/>
  <c r="N83" i="2"/>
  <c r="P80" i="2"/>
  <c r="J78" i="2"/>
  <c r="J74" i="2"/>
  <c r="J73" i="2"/>
  <c r="L71" i="2"/>
  <c r="X71" i="2" s="1"/>
  <c r="P70" i="2"/>
  <c r="F70" i="2"/>
  <c r="J68" i="2"/>
  <c r="M67" i="2"/>
  <c r="G65" i="2"/>
  <c r="K64" i="2"/>
  <c r="M62" i="2"/>
  <c r="G61" i="2"/>
  <c r="K60" i="2"/>
  <c r="M59" i="2"/>
  <c r="G58" i="2"/>
  <c r="L57" i="2"/>
  <c r="O56" i="2"/>
  <c r="G56" i="2"/>
  <c r="M54" i="2"/>
  <c r="P53" i="2"/>
  <c r="H53" i="2"/>
  <c r="M52" i="2"/>
  <c r="P50" i="2"/>
  <c r="H50" i="2"/>
  <c r="M49" i="2"/>
  <c r="P48" i="2"/>
  <c r="H48" i="2"/>
  <c r="M47" i="2"/>
  <c r="P45" i="2"/>
  <c r="H45" i="2"/>
  <c r="M44" i="2"/>
  <c r="P43" i="2"/>
  <c r="I43" i="2"/>
  <c r="O42" i="2"/>
  <c r="H42" i="2"/>
  <c r="N41" i="2"/>
  <c r="G41" i="2"/>
  <c r="M40" i="2"/>
  <c r="G40" i="2"/>
  <c r="M39" i="2"/>
  <c r="G39" i="2"/>
  <c r="N38" i="2"/>
  <c r="H38" i="2"/>
  <c r="N37" i="2"/>
  <c r="H37" i="2"/>
  <c r="N36" i="2"/>
  <c r="H36" i="2"/>
  <c r="O35" i="2"/>
  <c r="I35" i="2"/>
  <c r="O34" i="2"/>
  <c r="I34" i="2"/>
  <c r="O33" i="2"/>
  <c r="I33" i="2"/>
  <c r="O32" i="2"/>
  <c r="I32" i="2"/>
  <c r="O31" i="2"/>
  <c r="I31" i="2"/>
  <c r="O30" i="2"/>
  <c r="I30" i="2"/>
  <c r="O28" i="2"/>
  <c r="I28" i="2"/>
  <c r="O27" i="2"/>
  <c r="I27" i="2"/>
  <c r="O26" i="2"/>
  <c r="I26" i="2"/>
  <c r="O25" i="2"/>
  <c r="I25" i="2"/>
  <c r="K24" i="2"/>
  <c r="K23" i="2"/>
  <c r="K22" i="2"/>
  <c r="L21" i="2"/>
  <c r="F21" i="2"/>
  <c r="M20" i="2"/>
  <c r="G20" i="2"/>
  <c r="M19" i="2"/>
  <c r="F100" i="2"/>
  <c r="F97" i="2"/>
  <c r="F95" i="2"/>
  <c r="F93" i="2"/>
  <c r="G91" i="2"/>
  <c r="M89" i="2"/>
  <c r="G87" i="2"/>
  <c r="I119" i="2"/>
  <c r="O116" i="2"/>
  <c r="I113" i="2"/>
  <c r="P109" i="2"/>
  <c r="P105" i="2"/>
  <c r="P102" i="2"/>
  <c r="J76" i="2"/>
  <c r="F73" i="2"/>
  <c r="J71" i="2"/>
  <c r="L70" i="2"/>
  <c r="P68" i="2"/>
  <c r="F68" i="2"/>
  <c r="K67" i="2"/>
  <c r="M65" i="2"/>
  <c r="G64" i="2"/>
  <c r="K62" i="2"/>
  <c r="M61" i="2"/>
  <c r="G60" i="2"/>
  <c r="K59" i="2"/>
  <c r="M58" i="2"/>
  <c r="H57" i="2"/>
  <c r="M56" i="2"/>
  <c r="I54" i="2"/>
  <c r="N53" i="2"/>
  <c r="I52" i="2"/>
  <c r="N50" i="2"/>
  <c r="I49" i="2"/>
  <c r="N48" i="2"/>
  <c r="I47" i="2"/>
  <c r="N45" i="2"/>
  <c r="I44" i="2"/>
  <c r="N43" i="2"/>
  <c r="G43" i="2"/>
  <c r="M42" i="2"/>
  <c r="F42" i="2"/>
  <c r="L41" i="2"/>
  <c r="K40" i="2"/>
  <c r="K39" i="2"/>
  <c r="L38" i="2"/>
  <c r="F38" i="2"/>
  <c r="L37" i="2"/>
  <c r="F37" i="2"/>
  <c r="L36" i="2"/>
  <c r="F36" i="2"/>
  <c r="M35" i="2"/>
  <c r="G35" i="2"/>
  <c r="M34" i="2"/>
  <c r="G34" i="2"/>
  <c r="M33" i="2"/>
  <c r="G33" i="2"/>
  <c r="M32" i="2"/>
  <c r="G32" i="2"/>
  <c r="M31" i="2"/>
  <c r="G31" i="2"/>
  <c r="M30" i="2"/>
  <c r="G30" i="2"/>
  <c r="M28" i="2"/>
  <c r="G28" i="2"/>
  <c r="M27" i="2"/>
  <c r="G27" i="2"/>
  <c r="M26" i="2"/>
  <c r="G26" i="2"/>
  <c r="M25" i="2"/>
  <c r="G25" i="2"/>
  <c r="O24" i="2"/>
  <c r="I24" i="2"/>
  <c r="O23" i="2"/>
  <c r="I23" i="2"/>
  <c r="O22" i="2"/>
  <c r="I22" i="2"/>
  <c r="P21" i="2"/>
  <c r="G98" i="2"/>
  <c r="G96" i="2"/>
  <c r="G94" i="2"/>
  <c r="G92" i="2"/>
  <c r="M90" i="2"/>
  <c r="O88" i="2"/>
  <c r="H86" i="2"/>
  <c r="M84" i="2"/>
  <c r="P81" i="2"/>
  <c r="I79" i="2"/>
  <c r="O77" i="2"/>
  <c r="Y77" i="2" s="1"/>
  <c r="P73" i="2"/>
  <c r="G71" i="2"/>
  <c r="K70" i="2"/>
  <c r="M68" i="2"/>
  <c r="H67" i="2"/>
  <c r="L65" i="2"/>
  <c r="N64" i="2"/>
  <c r="F64" i="2"/>
  <c r="H62" i="2"/>
  <c r="L61" i="2"/>
  <c r="N60" i="2"/>
  <c r="F60" i="2"/>
  <c r="H59" i="2"/>
  <c r="L58" i="2"/>
  <c r="O57" i="2"/>
  <c r="G57" i="2"/>
  <c r="L56" i="2"/>
  <c r="P54" i="2"/>
  <c r="H54" i="2"/>
  <c r="M53" i="2"/>
  <c r="P52" i="2"/>
  <c r="H52" i="2"/>
  <c r="M50" i="2"/>
  <c r="P49" i="2"/>
  <c r="H49" i="2"/>
  <c r="M48" i="2"/>
  <c r="P47" i="2"/>
  <c r="H47" i="2"/>
  <c r="M45" i="2"/>
  <c r="P44" i="2"/>
  <c r="H44" i="2"/>
  <c r="M43" i="2"/>
  <c r="F43" i="2"/>
  <c r="L42" i="2"/>
  <c r="J41" i="2"/>
  <c r="P40" i="2"/>
  <c r="J40" i="2"/>
  <c r="P39" i="2"/>
  <c r="J39" i="2"/>
  <c r="K38" i="2"/>
  <c r="K37" i="2"/>
  <c r="K36" i="2"/>
  <c r="L35" i="2"/>
  <c r="F35" i="2"/>
  <c r="L34" i="2"/>
  <c r="F34" i="2"/>
  <c r="L33" i="2"/>
  <c r="F33" i="2"/>
  <c r="L32" i="2"/>
  <c r="F32" i="2"/>
  <c r="L31" i="2"/>
  <c r="F31" i="2"/>
  <c r="L30" i="2"/>
  <c r="F30" i="2"/>
  <c r="L28" i="2"/>
  <c r="F28" i="2"/>
  <c r="L27" i="2"/>
  <c r="F27" i="2"/>
  <c r="L26" i="2"/>
  <c r="F26" i="2"/>
  <c r="L25" i="2"/>
  <c r="F25" i="2"/>
  <c r="N24" i="2"/>
  <c r="H24" i="2"/>
  <c r="N23" i="2"/>
  <c r="H23" i="2"/>
  <c r="N22" i="2"/>
  <c r="H22" i="2"/>
  <c r="O21" i="2"/>
  <c r="F121" i="2"/>
  <c r="M118" i="2"/>
  <c r="G115" i="2"/>
  <c r="N112" i="2"/>
  <c r="P108" i="2"/>
  <c r="P104" i="2"/>
  <c r="F98" i="2"/>
  <c r="F96" i="2"/>
  <c r="F94" i="2"/>
  <c r="F92" i="2"/>
  <c r="I90" i="2"/>
  <c r="N88" i="2"/>
  <c r="G86" i="2"/>
  <c r="I84" i="2"/>
  <c r="O81" i="2"/>
  <c r="H79" i="2"/>
  <c r="N77" i="2"/>
  <c r="P74" i="2"/>
  <c r="L73" i="2"/>
  <c r="P71" i="2"/>
  <c r="F71" i="2"/>
  <c r="J70" i="2"/>
  <c r="L68" i="2"/>
  <c r="G67" i="2"/>
  <c r="K65" i="2"/>
  <c r="M64" i="2"/>
  <c r="G62" i="2"/>
  <c r="K61" i="2"/>
  <c r="M60" i="2"/>
  <c r="G59" i="2"/>
  <c r="K58" i="2"/>
  <c r="N57" i="2"/>
  <c r="F57" i="2"/>
  <c r="I56" i="2"/>
  <c r="O54" i="2"/>
  <c r="G54" i="2"/>
  <c r="J53" i="2"/>
  <c r="O52" i="2"/>
  <c r="G52" i="2"/>
  <c r="J50" i="2"/>
  <c r="O49" i="2"/>
  <c r="G49" i="2"/>
  <c r="J48" i="2"/>
  <c r="O47" i="2"/>
  <c r="G47" i="2"/>
  <c r="J45" i="2"/>
  <c r="O44" i="2"/>
  <c r="G44" i="2"/>
  <c r="L43" i="2"/>
  <c r="X43" i="2" s="1"/>
  <c r="J42" i="2"/>
  <c r="P41" i="2"/>
  <c r="I41" i="2"/>
  <c r="O40" i="2"/>
  <c r="I40" i="2"/>
  <c r="O39" i="2"/>
  <c r="I39" i="2"/>
  <c r="P38" i="2"/>
  <c r="J38" i="2"/>
  <c r="P37" i="2"/>
  <c r="J37" i="2"/>
  <c r="P36" i="2"/>
  <c r="J36" i="2"/>
  <c r="K35" i="2"/>
  <c r="K34" i="2"/>
  <c r="K33" i="2"/>
  <c r="K32" i="2"/>
  <c r="K31" i="2"/>
  <c r="K30" i="2"/>
  <c r="K28" i="2"/>
  <c r="K27" i="2"/>
  <c r="K26" i="2"/>
  <c r="K25" i="2"/>
  <c r="M24" i="2"/>
  <c r="G24" i="2"/>
  <c r="M23" i="2"/>
  <c r="G23" i="2"/>
  <c r="M22" i="2"/>
  <c r="G22" i="2"/>
  <c r="N21" i="2"/>
  <c r="H21" i="2"/>
  <c r="O20" i="2"/>
  <c r="I20" i="2"/>
  <c r="G77" i="2"/>
  <c r="K74" i="2"/>
  <c r="K73" i="2"/>
  <c r="M71" i="2"/>
  <c r="G70" i="2"/>
  <c r="K68" i="2"/>
  <c r="N67" i="2"/>
  <c r="F67" i="2"/>
  <c r="H65" i="2"/>
  <c r="L64" i="2"/>
  <c r="N62" i="2"/>
  <c r="F62" i="2"/>
  <c r="H61" i="2"/>
  <c r="L60" i="2"/>
  <c r="N59" i="2"/>
  <c r="F59" i="2"/>
  <c r="H58" i="2"/>
  <c r="M57" i="2"/>
  <c r="H56" i="2"/>
  <c r="N54" i="2"/>
  <c r="I53" i="2"/>
  <c r="N52" i="2"/>
  <c r="I50" i="2"/>
  <c r="N49" i="2"/>
  <c r="I48" i="2"/>
  <c r="N47" i="2"/>
  <c r="I45" i="2"/>
  <c r="N44" i="2"/>
  <c r="J43" i="2"/>
  <c r="P42" i="2"/>
  <c r="I42" i="2"/>
  <c r="O41" i="2"/>
  <c r="H41" i="2"/>
  <c r="N40" i="2"/>
  <c r="H40" i="2"/>
  <c r="N39" i="2"/>
  <c r="H39" i="2"/>
  <c r="O38" i="2"/>
  <c r="I38" i="2"/>
  <c r="O37" i="2"/>
  <c r="I37" i="2"/>
  <c r="O36" i="2"/>
  <c r="I36" i="2"/>
  <c r="P35" i="2"/>
  <c r="J35" i="2"/>
  <c r="P34" i="2"/>
  <c r="J34" i="2"/>
  <c r="P33" i="2"/>
  <c r="J33" i="2"/>
  <c r="P32" i="2"/>
  <c r="J32" i="2"/>
  <c r="P31" i="2"/>
  <c r="J31" i="2"/>
  <c r="P30" i="2"/>
  <c r="J30" i="2"/>
  <c r="P28" i="2"/>
  <c r="J28" i="2"/>
  <c r="P27" i="2"/>
  <c r="J27" i="2"/>
  <c r="P26" i="2"/>
  <c r="J26" i="2"/>
  <c r="P25" i="2"/>
  <c r="J25" i="2"/>
  <c r="L24" i="2"/>
  <c r="F24" i="2"/>
  <c r="L23" i="2"/>
  <c r="F23" i="2"/>
  <c r="L22" i="2"/>
  <c r="F22" i="2"/>
  <c r="M21" i="2"/>
  <c r="G21" i="2"/>
  <c r="H64" i="2"/>
  <c r="F58" i="2"/>
  <c r="J52" i="2"/>
  <c r="O45" i="2"/>
  <c r="H43" i="2"/>
  <c r="F41" i="2"/>
  <c r="F39" i="2"/>
  <c r="G37" i="2"/>
  <c r="H35" i="2"/>
  <c r="H33" i="2"/>
  <c r="H31" i="2"/>
  <c r="H28" i="2"/>
  <c r="H26" i="2"/>
  <c r="J24" i="2"/>
  <c r="J22" i="2"/>
  <c r="J20" i="2"/>
  <c r="N19" i="2"/>
  <c r="G19" i="2"/>
  <c r="M18" i="2"/>
  <c r="G18" i="2"/>
  <c r="M17" i="2"/>
  <c r="G17" i="2"/>
  <c r="M16" i="2"/>
  <c r="G16" i="2"/>
  <c r="N15" i="2"/>
  <c r="H15" i="2"/>
  <c r="O14" i="2"/>
  <c r="I14" i="2"/>
  <c r="O13" i="2"/>
  <c r="I13" i="2"/>
  <c r="O12" i="2"/>
  <c r="I12" i="2"/>
  <c r="O11" i="2"/>
  <c r="I11" i="2"/>
  <c r="F13" i="2"/>
  <c r="L11" i="2"/>
  <c r="O43" i="2"/>
  <c r="N31" i="2"/>
  <c r="I21" i="2"/>
  <c r="H18" i="2"/>
  <c r="O15" i="2"/>
  <c r="P12" i="2"/>
  <c r="H85" i="2"/>
  <c r="H80" i="2"/>
  <c r="H82" i="2" s="1"/>
  <c r="L76" i="2"/>
  <c r="K71" i="2"/>
  <c r="L67" i="2"/>
  <c r="H60" i="2"/>
  <c r="J54" i="2"/>
  <c r="O48" i="2"/>
  <c r="G45" i="2"/>
  <c r="H20" i="2"/>
  <c r="L19" i="2"/>
  <c r="X19" i="2" s="1"/>
  <c r="F19" i="2"/>
  <c r="L18" i="2"/>
  <c r="F18" i="2"/>
  <c r="L17" i="2"/>
  <c r="F17" i="2"/>
  <c r="L16" i="2"/>
  <c r="F16" i="2"/>
  <c r="M15" i="2"/>
  <c r="G15" i="2"/>
  <c r="N14" i="2"/>
  <c r="H14" i="2"/>
  <c r="N13" i="2"/>
  <c r="H13" i="2"/>
  <c r="N12" i="2"/>
  <c r="H12" i="2"/>
  <c r="N11" i="2"/>
  <c r="H11" i="2"/>
  <c r="L13" i="2"/>
  <c r="F11" i="2"/>
  <c r="L39" i="2"/>
  <c r="X39" i="2" s="1"/>
  <c r="N28" i="2"/>
  <c r="K20" i="2"/>
  <c r="N17" i="2"/>
  <c r="I15" i="2"/>
  <c r="J13" i="2"/>
  <c r="L62" i="2"/>
  <c r="I57" i="2"/>
  <c r="O50" i="2"/>
  <c r="Y50" i="2" s="1"/>
  <c r="G48" i="2"/>
  <c r="N42" i="2"/>
  <c r="L40" i="2"/>
  <c r="M38" i="2"/>
  <c r="M36" i="2"/>
  <c r="N34" i="2"/>
  <c r="N32" i="2"/>
  <c r="N30" i="2"/>
  <c r="N27" i="2"/>
  <c r="N25" i="2"/>
  <c r="P23" i="2"/>
  <c r="P20" i="2"/>
  <c r="F20" i="2"/>
  <c r="K19" i="2"/>
  <c r="K18" i="2"/>
  <c r="K17" i="2"/>
  <c r="K16" i="2"/>
  <c r="L15" i="2"/>
  <c r="F15" i="2"/>
  <c r="M14" i="2"/>
  <c r="G14" i="2"/>
  <c r="M13" i="2"/>
  <c r="G13" i="2"/>
  <c r="M12" i="2"/>
  <c r="G12" i="2"/>
  <c r="M11" i="2"/>
  <c r="G11" i="2"/>
  <c r="L12" i="2"/>
  <c r="X12" i="2" s="1"/>
  <c r="M41" i="2"/>
  <c r="N33" i="2"/>
  <c r="P22" i="2"/>
  <c r="N18" i="2"/>
  <c r="H16" i="2"/>
  <c r="P13" i="2"/>
  <c r="J11" i="2"/>
  <c r="F74" i="2"/>
  <c r="M70" i="2"/>
  <c r="N65" i="2"/>
  <c r="L59" i="2"/>
  <c r="O53" i="2"/>
  <c r="G50" i="2"/>
  <c r="J44" i="2"/>
  <c r="G42" i="2"/>
  <c r="F40" i="2"/>
  <c r="G38" i="2"/>
  <c r="G36" i="2"/>
  <c r="H34" i="2"/>
  <c r="H32" i="2"/>
  <c r="H30" i="2"/>
  <c r="H27" i="2"/>
  <c r="H25" i="2"/>
  <c r="J23" i="2"/>
  <c r="K21" i="2"/>
  <c r="N20" i="2"/>
  <c r="J19" i="2"/>
  <c r="P18" i="2"/>
  <c r="J18" i="2"/>
  <c r="P17" i="2"/>
  <c r="J17" i="2"/>
  <c r="P16" i="2"/>
  <c r="J16" i="2"/>
  <c r="K15" i="2"/>
  <c r="L14" i="2"/>
  <c r="F14" i="2"/>
  <c r="F12" i="2"/>
  <c r="F56" i="2"/>
  <c r="M37" i="2"/>
  <c r="P24" i="2"/>
  <c r="H19" i="2"/>
  <c r="N16" i="2"/>
  <c r="J14" i="2"/>
  <c r="J12" i="2"/>
  <c r="M83" i="2"/>
  <c r="I78" i="2"/>
  <c r="F65" i="2"/>
  <c r="N61" i="2"/>
  <c r="N56" i="2"/>
  <c r="G53" i="2"/>
  <c r="J47" i="2"/>
  <c r="J21" i="2"/>
  <c r="L20" i="2"/>
  <c r="P19" i="2"/>
  <c r="I19" i="2"/>
  <c r="O18" i="2"/>
  <c r="I18" i="2"/>
  <c r="O17" i="2"/>
  <c r="I17" i="2"/>
  <c r="O16" i="2"/>
  <c r="I16" i="2"/>
  <c r="P15" i="2"/>
  <c r="J15" i="2"/>
  <c r="K14" i="2"/>
  <c r="K13" i="2"/>
  <c r="K12" i="2"/>
  <c r="K11" i="2"/>
  <c r="G73" i="2"/>
  <c r="G75" i="2" s="1"/>
  <c r="G68" i="2"/>
  <c r="F61" i="2"/>
  <c r="N58" i="2"/>
  <c r="J49" i="2"/>
  <c r="N35" i="2"/>
  <c r="N26" i="2"/>
  <c r="O19" i="2"/>
  <c r="H17" i="2"/>
  <c r="P14" i="2"/>
  <c r="P11" i="2"/>
  <c r="F8" i="2"/>
  <c r="P9" i="2"/>
  <c r="J9" i="2"/>
  <c r="O8" i="2"/>
  <c r="I8" i="2"/>
  <c r="H9" i="2"/>
  <c r="G8" i="2"/>
  <c r="K8" i="2"/>
  <c r="P8" i="2"/>
  <c r="O9" i="2"/>
  <c r="I9" i="2"/>
  <c r="N8" i="2"/>
  <c r="H8" i="2"/>
  <c r="N9" i="2"/>
  <c r="M8" i="2"/>
  <c r="F9" i="2"/>
  <c r="J8" i="2"/>
  <c r="M9" i="2"/>
  <c r="G9" i="2"/>
  <c r="L8" i="2"/>
  <c r="L9" i="2"/>
  <c r="K9" i="2"/>
  <c r="X13" i="2" l="1"/>
  <c r="X59" i="2"/>
  <c r="X70" i="2"/>
  <c r="X95" i="2"/>
  <c r="U54" i="2"/>
  <c r="M66" i="2"/>
  <c r="X38" i="2"/>
  <c r="X92" i="2"/>
  <c r="X98" i="2"/>
  <c r="I69" i="2"/>
  <c r="X41" i="2"/>
  <c r="Y86" i="2"/>
  <c r="U34" i="2"/>
  <c r="X104" i="2"/>
  <c r="X64" i="2"/>
  <c r="Y118" i="2"/>
  <c r="K128" i="2"/>
  <c r="Y94" i="2"/>
  <c r="Y97" i="2"/>
  <c r="U43" i="2"/>
  <c r="U47" i="2"/>
  <c r="X127" i="2"/>
  <c r="X22" i="2"/>
  <c r="J10" i="2"/>
  <c r="U18" i="2"/>
  <c r="U31" i="2"/>
  <c r="Y81" i="2"/>
  <c r="U102" i="2"/>
  <c r="U109" i="2"/>
  <c r="N75" i="2"/>
  <c r="U91" i="2"/>
  <c r="G106" i="2"/>
  <c r="G110" i="2"/>
  <c r="X36" i="2"/>
  <c r="Y56" i="2"/>
  <c r="Y113" i="2"/>
  <c r="Y92" i="2"/>
  <c r="Y98" i="2"/>
  <c r="X101" i="2"/>
  <c r="U23" i="2"/>
  <c r="H66" i="2"/>
  <c r="Y36" i="2"/>
  <c r="N51" i="2"/>
  <c r="H51" i="2"/>
  <c r="Y83" i="2"/>
  <c r="Y89" i="2"/>
  <c r="X122" i="2"/>
  <c r="N106" i="2"/>
  <c r="N110" i="2"/>
  <c r="Y119" i="2"/>
  <c r="Y95" i="2"/>
  <c r="X40" i="2"/>
  <c r="G128" i="2"/>
  <c r="M128" i="2"/>
  <c r="Y91" i="2"/>
  <c r="Z91" i="2" s="1"/>
  <c r="Y116" i="2"/>
  <c r="X102" i="2"/>
  <c r="X105" i="2"/>
  <c r="X109" i="2"/>
  <c r="Y19" i="2"/>
  <c r="Z19" i="2" s="1"/>
  <c r="U15" i="2"/>
  <c r="M72" i="2"/>
  <c r="Y78" i="2"/>
  <c r="Y58" i="2"/>
  <c r="Y61" i="2"/>
  <c r="Y65" i="2"/>
  <c r="Y18" i="2"/>
  <c r="X15" i="2"/>
  <c r="X60" i="2"/>
  <c r="G51" i="2"/>
  <c r="Y21" i="2"/>
  <c r="Y17" i="2"/>
  <c r="U101" i="2"/>
  <c r="K51" i="2"/>
  <c r="Y59" i="2"/>
  <c r="Z59" i="2" s="1"/>
  <c r="Y62" i="2"/>
  <c r="Y67" i="2"/>
  <c r="Y76" i="2"/>
  <c r="F51" i="2"/>
  <c r="Y115" i="2"/>
  <c r="X23" i="2"/>
  <c r="L51" i="2"/>
  <c r="U26" i="2"/>
  <c r="X14" i="2"/>
  <c r="X11" i="2"/>
  <c r="G72" i="2"/>
  <c r="Y20" i="2"/>
  <c r="P51" i="2"/>
  <c r="X65" i="2"/>
  <c r="Y31" i="2"/>
  <c r="Y34" i="2"/>
  <c r="U74" i="2"/>
  <c r="Y117" i="2"/>
  <c r="Y60" i="2"/>
  <c r="Y64" i="2"/>
  <c r="U59" i="2"/>
  <c r="U67" i="2"/>
  <c r="Y111" i="2"/>
  <c r="U113" i="2"/>
  <c r="U119" i="2"/>
  <c r="X85" i="2"/>
  <c r="X88" i="2"/>
  <c r="U92" i="2"/>
  <c r="U95" i="2"/>
  <c r="U98" i="2"/>
  <c r="X20" i="2"/>
  <c r="U21" i="2"/>
  <c r="X67" i="2"/>
  <c r="X24" i="2"/>
  <c r="Y37" i="2"/>
  <c r="Y47" i="2"/>
  <c r="Y52" i="2"/>
  <c r="I51" i="2"/>
  <c r="M51" i="2"/>
  <c r="Y84" i="2"/>
  <c r="Y90" i="2"/>
  <c r="X96" i="2"/>
  <c r="M106" i="2"/>
  <c r="M110" i="2"/>
  <c r="U33" i="2"/>
  <c r="Y9" i="2"/>
  <c r="X9" i="2"/>
  <c r="Y45" i="2"/>
  <c r="U25" i="2"/>
  <c r="U32" i="2"/>
  <c r="Y39" i="2"/>
  <c r="Z39" i="2" s="1"/>
  <c r="Y79" i="2"/>
  <c r="H128" i="2"/>
  <c r="I128" i="2"/>
  <c r="P128" i="2"/>
  <c r="U30" i="2"/>
  <c r="X103" i="2"/>
  <c r="X107" i="2"/>
  <c r="X111" i="2"/>
  <c r="O51" i="2"/>
  <c r="U49" i="2"/>
  <c r="J51" i="2"/>
  <c r="Y16" i="2"/>
  <c r="U70" i="2"/>
  <c r="Y87" i="2"/>
  <c r="X121" i="2"/>
  <c r="Z121" i="2" s="1"/>
  <c r="Y93" i="2"/>
  <c r="Z93" i="2" s="1"/>
  <c r="Y96" i="2"/>
  <c r="Y100" i="2"/>
  <c r="Z100" i="2" s="1"/>
  <c r="Y127" i="2"/>
  <c r="T65" i="2"/>
  <c r="W65" i="2"/>
  <c r="Q65" i="2"/>
  <c r="T41" i="2"/>
  <c r="Q41" i="2"/>
  <c r="W41" i="2"/>
  <c r="T71" i="2"/>
  <c r="Q71" i="2"/>
  <c r="W71" i="2"/>
  <c r="T30" i="2"/>
  <c r="W30" i="2"/>
  <c r="Q30" i="2"/>
  <c r="X108" i="2"/>
  <c r="L110" i="2"/>
  <c r="T77" i="2"/>
  <c r="Q77" i="2"/>
  <c r="W77" i="2"/>
  <c r="T113" i="2"/>
  <c r="W113" i="2"/>
  <c r="Q113" i="2"/>
  <c r="T9" i="2"/>
  <c r="Q9" i="2"/>
  <c r="W9" i="2"/>
  <c r="W61" i="2"/>
  <c r="Q61" i="2"/>
  <c r="T61" i="2"/>
  <c r="W40" i="2"/>
  <c r="Q40" i="2"/>
  <c r="T40" i="2"/>
  <c r="X16" i="2"/>
  <c r="Y15" i="2"/>
  <c r="T13" i="2"/>
  <c r="W13" i="2"/>
  <c r="Q13" i="2"/>
  <c r="Y13" i="2"/>
  <c r="Z13" i="2" s="1"/>
  <c r="T59" i="2"/>
  <c r="W59" i="2"/>
  <c r="Q59" i="2"/>
  <c r="U36" i="2"/>
  <c r="U42" i="2"/>
  <c r="T96" i="2"/>
  <c r="Q96" i="2"/>
  <c r="R96" i="2" s="1"/>
  <c r="S96" i="2" s="1"/>
  <c r="W96" i="2"/>
  <c r="X26" i="2"/>
  <c r="X30" i="2"/>
  <c r="X33" i="2"/>
  <c r="U41" i="2"/>
  <c r="X56" i="2"/>
  <c r="Y22" i="2"/>
  <c r="U71" i="2"/>
  <c r="W93" i="2"/>
  <c r="T93" i="2"/>
  <c r="Q93" i="2"/>
  <c r="U68" i="2"/>
  <c r="U78" i="2"/>
  <c r="W127" i="2"/>
  <c r="T127" i="2"/>
  <c r="Q127" i="2"/>
  <c r="R127" i="2" s="1"/>
  <c r="S127" i="2" s="1"/>
  <c r="U103" i="2"/>
  <c r="U111" i="2"/>
  <c r="Y85" i="2"/>
  <c r="X47" i="2"/>
  <c r="X50" i="2"/>
  <c r="Z50" i="2" s="1"/>
  <c r="X54" i="2"/>
  <c r="Y71" i="2"/>
  <c r="Z71" i="2" s="1"/>
  <c r="Y104" i="2"/>
  <c r="U112" i="2"/>
  <c r="U83" i="2"/>
  <c r="U86" i="2"/>
  <c r="U89" i="2"/>
  <c r="Q102" i="2"/>
  <c r="R102" i="2" s="1"/>
  <c r="S102" i="2" s="1"/>
  <c r="W102" i="2"/>
  <c r="T102" i="2"/>
  <c r="T105" i="2"/>
  <c r="Q105" i="2"/>
  <c r="W105" i="2"/>
  <c r="W109" i="2"/>
  <c r="T109" i="2"/>
  <c r="Q109" i="2"/>
  <c r="X77" i="2"/>
  <c r="Z77" i="2" s="1"/>
  <c r="X80" i="2"/>
  <c r="X112" i="2"/>
  <c r="Z112" i="2" s="1"/>
  <c r="Y122" i="2"/>
  <c r="W83" i="2"/>
  <c r="Q83" i="2"/>
  <c r="T83" i="2"/>
  <c r="V83" i="2" s="1"/>
  <c r="T86" i="2"/>
  <c r="V86" i="2" s="1"/>
  <c r="W86" i="2"/>
  <c r="Q86" i="2"/>
  <c r="R86" i="2" s="1"/>
  <c r="S86" i="2" s="1"/>
  <c r="W89" i="2"/>
  <c r="T89" i="2"/>
  <c r="Q89" i="2"/>
  <c r="X113" i="2"/>
  <c r="X116" i="2"/>
  <c r="X119" i="2"/>
  <c r="U126" i="2"/>
  <c r="J128" i="2"/>
  <c r="T16" i="2"/>
  <c r="W16" i="2"/>
  <c r="Q16" i="2"/>
  <c r="T94" i="2"/>
  <c r="W94" i="2"/>
  <c r="Q94" i="2"/>
  <c r="R94" i="2" s="1"/>
  <c r="S94" i="2" s="1"/>
  <c r="W33" i="2"/>
  <c r="T33" i="2"/>
  <c r="Q33" i="2"/>
  <c r="T50" i="2"/>
  <c r="Q50" i="2"/>
  <c r="W50" i="2"/>
  <c r="U116" i="2"/>
  <c r="F82" i="2"/>
  <c r="T80" i="2"/>
  <c r="W80" i="2"/>
  <c r="Q80" i="2"/>
  <c r="R80" i="2" s="1"/>
  <c r="S80" i="2" s="1"/>
  <c r="U9" i="2"/>
  <c r="U16" i="2"/>
  <c r="U19" i="2"/>
  <c r="T15" i="2"/>
  <c r="W15" i="2"/>
  <c r="Q15" i="2"/>
  <c r="W20" i="2"/>
  <c r="T20" i="2"/>
  <c r="Q20" i="2"/>
  <c r="W17" i="2"/>
  <c r="Q17" i="2"/>
  <c r="T17" i="2"/>
  <c r="U20" i="2"/>
  <c r="T22" i="2"/>
  <c r="Q22" i="2"/>
  <c r="W22" i="2"/>
  <c r="U28" i="2"/>
  <c r="U35" i="2"/>
  <c r="U48" i="2"/>
  <c r="U53" i="2"/>
  <c r="L75" i="2"/>
  <c r="X73" i="2"/>
  <c r="W98" i="2"/>
  <c r="T98" i="2"/>
  <c r="Q98" i="2"/>
  <c r="R98" i="2" s="1"/>
  <c r="S98" i="2" s="1"/>
  <c r="T121" i="2"/>
  <c r="W121" i="2"/>
  <c r="Q121" i="2"/>
  <c r="R121" i="2" s="1"/>
  <c r="S121" i="2" s="1"/>
  <c r="W27" i="2"/>
  <c r="T27" i="2"/>
  <c r="Q27" i="2"/>
  <c r="W31" i="2"/>
  <c r="T31" i="2"/>
  <c r="Q31" i="2"/>
  <c r="T34" i="2"/>
  <c r="W34" i="2"/>
  <c r="Q34" i="2"/>
  <c r="X42" i="2"/>
  <c r="X61" i="2"/>
  <c r="W36" i="2"/>
  <c r="T36" i="2"/>
  <c r="Q36" i="2"/>
  <c r="W73" i="2"/>
  <c r="Q73" i="2"/>
  <c r="T73" i="2"/>
  <c r="T95" i="2"/>
  <c r="W95" i="2"/>
  <c r="Q95" i="2"/>
  <c r="W21" i="2"/>
  <c r="T21" i="2"/>
  <c r="Q21" i="2"/>
  <c r="Y25" i="2"/>
  <c r="Y28" i="2"/>
  <c r="Y32" i="2"/>
  <c r="Y35" i="2"/>
  <c r="T70" i="2"/>
  <c r="W70" i="2"/>
  <c r="Q70" i="2"/>
  <c r="R70" i="2" s="1"/>
  <c r="S70" i="2" s="1"/>
  <c r="U79" i="2"/>
  <c r="X97" i="2"/>
  <c r="Z97" i="2" s="1"/>
  <c r="J106" i="2"/>
  <c r="U104" i="2"/>
  <c r="T44" i="2"/>
  <c r="W44" i="2"/>
  <c r="Q44" i="2"/>
  <c r="W48" i="2"/>
  <c r="T48" i="2"/>
  <c r="V48" i="2" s="1"/>
  <c r="Q48" i="2"/>
  <c r="T52" i="2"/>
  <c r="Q52" i="2"/>
  <c r="R52" i="2" s="1"/>
  <c r="S52" i="2" s="1"/>
  <c r="W52" i="2"/>
  <c r="U60" i="2"/>
  <c r="U64" i="2"/>
  <c r="Y105" i="2"/>
  <c r="U114" i="2"/>
  <c r="U117" i="2"/>
  <c r="U120" i="2"/>
  <c r="W78" i="2"/>
  <c r="T78" i="2"/>
  <c r="V78" i="2" s="1"/>
  <c r="Q78" i="2"/>
  <c r="R78" i="2" s="1"/>
  <c r="S78" i="2" s="1"/>
  <c r="T81" i="2"/>
  <c r="W81" i="2"/>
  <c r="Q81" i="2"/>
  <c r="X83" i="2"/>
  <c r="X86" i="2"/>
  <c r="X89" i="2"/>
  <c r="U93" i="2"/>
  <c r="U96" i="2"/>
  <c r="U100" i="2"/>
  <c r="Q114" i="2"/>
  <c r="R114" i="2" s="1"/>
  <c r="S114" i="2" s="1"/>
  <c r="T114" i="2"/>
  <c r="W114" i="2"/>
  <c r="T117" i="2"/>
  <c r="Q117" i="2"/>
  <c r="W117" i="2"/>
  <c r="Q120" i="2"/>
  <c r="R120" i="2" s="1"/>
  <c r="S120" i="2" s="1"/>
  <c r="W120" i="2"/>
  <c r="T120" i="2"/>
  <c r="J29" i="2"/>
  <c r="U27" i="2"/>
  <c r="T26" i="2"/>
  <c r="W26" i="2"/>
  <c r="Q26" i="2"/>
  <c r="T47" i="2"/>
  <c r="V47" i="2" s="1"/>
  <c r="W47" i="2"/>
  <c r="Q47" i="2"/>
  <c r="R47" i="2" s="1"/>
  <c r="S47" i="2" s="1"/>
  <c r="W119" i="2"/>
  <c r="Q119" i="2"/>
  <c r="R119" i="2" s="1"/>
  <c r="S119" i="2" s="1"/>
  <c r="T119" i="2"/>
  <c r="U12" i="2"/>
  <c r="T56" i="2"/>
  <c r="W56" i="2"/>
  <c r="Q56" i="2"/>
  <c r="R56" i="2" s="1"/>
  <c r="S56" i="2" s="1"/>
  <c r="U44" i="2"/>
  <c r="W74" i="2"/>
  <c r="Q74" i="2"/>
  <c r="R74" i="2" s="1"/>
  <c r="S74" i="2" s="1"/>
  <c r="T74" i="2"/>
  <c r="X17" i="2"/>
  <c r="X76" i="2"/>
  <c r="Z76" i="2" s="1"/>
  <c r="Y11" i="2"/>
  <c r="Y14" i="2"/>
  <c r="U22" i="2"/>
  <c r="U52" i="2"/>
  <c r="Y38" i="2"/>
  <c r="Y41" i="2"/>
  <c r="Z41" i="2" s="1"/>
  <c r="F69" i="2"/>
  <c r="W67" i="2"/>
  <c r="Q67" i="2"/>
  <c r="T67" i="2"/>
  <c r="U37" i="2"/>
  <c r="X27" i="2"/>
  <c r="X31" i="2"/>
  <c r="X34" i="2"/>
  <c r="U39" i="2"/>
  <c r="F46" i="2"/>
  <c r="W43" i="2"/>
  <c r="T43" i="2"/>
  <c r="V43" i="2" s="1"/>
  <c r="Q43" i="2"/>
  <c r="Y57" i="2"/>
  <c r="Y23" i="2"/>
  <c r="U76" i="2"/>
  <c r="T97" i="2"/>
  <c r="W97" i="2"/>
  <c r="Q97" i="2"/>
  <c r="X21" i="2"/>
  <c r="T76" i="2"/>
  <c r="Q76" i="2"/>
  <c r="R76" i="2" s="1"/>
  <c r="S76" i="2" s="1"/>
  <c r="W76" i="2"/>
  <c r="U105" i="2"/>
  <c r="U56" i="2"/>
  <c r="X44" i="2"/>
  <c r="X48" i="2"/>
  <c r="X52" i="2"/>
  <c r="Y68" i="2"/>
  <c r="Y73" i="2"/>
  <c r="T91" i="2"/>
  <c r="V91" i="2" s="1"/>
  <c r="Q91" i="2"/>
  <c r="W91" i="2"/>
  <c r="Y107" i="2"/>
  <c r="U84" i="2"/>
  <c r="U87" i="2"/>
  <c r="U90" i="2"/>
  <c r="W103" i="2"/>
  <c r="T103" i="2"/>
  <c r="Q103" i="2"/>
  <c r="T107" i="2"/>
  <c r="W107" i="2"/>
  <c r="Q107" i="2"/>
  <c r="T111" i="2"/>
  <c r="W111" i="2"/>
  <c r="Q111" i="2"/>
  <c r="N128" i="2"/>
  <c r="X78" i="2"/>
  <c r="X81" i="2"/>
  <c r="Y126" i="2"/>
  <c r="O128" i="2"/>
  <c r="T84" i="2"/>
  <c r="Q84" i="2"/>
  <c r="R84" i="2" s="1"/>
  <c r="S84" i="2" s="1"/>
  <c r="W84" i="2"/>
  <c r="W87" i="2"/>
  <c r="T87" i="2"/>
  <c r="Q87" i="2"/>
  <c r="T90" i="2"/>
  <c r="Q90" i="2"/>
  <c r="R90" i="2" s="1"/>
  <c r="S90" i="2" s="1"/>
  <c r="W90" i="2"/>
  <c r="X114" i="2"/>
  <c r="Z114" i="2" s="1"/>
  <c r="X117" i="2"/>
  <c r="X120" i="2"/>
  <c r="Z120" i="2" s="1"/>
  <c r="U127" i="2"/>
  <c r="W11" i="2"/>
  <c r="T11" i="2"/>
  <c r="Q11" i="2"/>
  <c r="T19" i="2"/>
  <c r="W19" i="2"/>
  <c r="Q19" i="2"/>
  <c r="W60" i="2"/>
  <c r="Q60" i="2"/>
  <c r="R60" i="2" s="1"/>
  <c r="S60" i="2" s="1"/>
  <c r="T60" i="2"/>
  <c r="T38" i="2"/>
  <c r="W38" i="2"/>
  <c r="Q38" i="2"/>
  <c r="T126" i="2"/>
  <c r="Q126" i="2"/>
  <c r="R126" i="2" s="1"/>
  <c r="S126" i="2" s="1"/>
  <c r="W126" i="2"/>
  <c r="F128" i="2"/>
  <c r="X126" i="2"/>
  <c r="L128" i="2"/>
  <c r="W54" i="2"/>
  <c r="Q54" i="2"/>
  <c r="R54" i="2" s="1"/>
  <c r="S54" i="2" s="1"/>
  <c r="T54" i="2"/>
  <c r="V54" i="2" s="1"/>
  <c r="Y103" i="2"/>
  <c r="T112" i="2"/>
  <c r="V112" i="2" s="1"/>
  <c r="Q112" i="2"/>
  <c r="R112" i="2" s="1"/>
  <c r="S112" i="2" s="1"/>
  <c r="W112" i="2"/>
  <c r="T116" i="2"/>
  <c r="W116" i="2"/>
  <c r="Q116" i="2"/>
  <c r="R116" i="2" s="1"/>
  <c r="S116" i="2" s="1"/>
  <c r="U14" i="2"/>
  <c r="T12" i="2"/>
  <c r="W12" i="2"/>
  <c r="Q12" i="2"/>
  <c r="U17" i="2"/>
  <c r="U11" i="2"/>
  <c r="W18" i="2"/>
  <c r="T18" i="2"/>
  <c r="Q18" i="2"/>
  <c r="Y48" i="2"/>
  <c r="U24" i="2"/>
  <c r="W58" i="2"/>
  <c r="T58" i="2"/>
  <c r="Q58" i="2"/>
  <c r="R58" i="2" s="1"/>
  <c r="S58" i="2" s="1"/>
  <c r="T23" i="2"/>
  <c r="W23" i="2"/>
  <c r="Q23" i="2"/>
  <c r="Y40" i="2"/>
  <c r="Y44" i="2"/>
  <c r="Y49" i="2"/>
  <c r="Y54" i="2"/>
  <c r="X68" i="2"/>
  <c r="P110" i="2"/>
  <c r="T25" i="2"/>
  <c r="W25" i="2"/>
  <c r="Q25" i="2"/>
  <c r="T28" i="2"/>
  <c r="W28" i="2"/>
  <c r="Q28" i="2"/>
  <c r="T32" i="2"/>
  <c r="Q32" i="2"/>
  <c r="W32" i="2"/>
  <c r="T35" i="2"/>
  <c r="Q35" i="2"/>
  <c r="W35" i="2"/>
  <c r="X58" i="2"/>
  <c r="T64" i="2"/>
  <c r="V64" i="2" s="1"/>
  <c r="W64" i="2"/>
  <c r="Q64" i="2"/>
  <c r="R64" i="2" s="1"/>
  <c r="S64" i="2" s="1"/>
  <c r="W37" i="2"/>
  <c r="T37" i="2"/>
  <c r="Q37" i="2"/>
  <c r="W68" i="2"/>
  <c r="Q68" i="2"/>
  <c r="R68" i="2" s="1"/>
  <c r="S68" i="2" s="1"/>
  <c r="T68" i="2"/>
  <c r="T100" i="2"/>
  <c r="W100" i="2"/>
  <c r="Q100" i="2"/>
  <c r="R100" i="2" s="1"/>
  <c r="S100" i="2" s="1"/>
  <c r="Y26" i="2"/>
  <c r="Y30" i="2"/>
  <c r="Y33" i="2"/>
  <c r="Y42" i="2"/>
  <c r="X57" i="2"/>
  <c r="I110" i="2"/>
  <c r="J82" i="2"/>
  <c r="U80" i="2"/>
  <c r="U107" i="2"/>
  <c r="U81" i="2"/>
  <c r="K110" i="2"/>
  <c r="T45" i="2"/>
  <c r="Q45" i="2"/>
  <c r="R45" i="2" s="1"/>
  <c r="S45" i="2" s="1"/>
  <c r="W45" i="2"/>
  <c r="Q49" i="2"/>
  <c r="R49" i="2" s="1"/>
  <c r="S49" i="2" s="1"/>
  <c r="W49" i="2"/>
  <c r="T49" i="2"/>
  <c r="W53" i="2"/>
  <c r="Q53" i="2"/>
  <c r="T53" i="2"/>
  <c r="U58" i="2"/>
  <c r="U61" i="2"/>
  <c r="U65" i="2"/>
  <c r="Y108" i="2"/>
  <c r="O110" i="2"/>
  <c r="U115" i="2"/>
  <c r="U118" i="2"/>
  <c r="T79" i="2"/>
  <c r="W79" i="2"/>
  <c r="Q79" i="2"/>
  <c r="U121" i="2"/>
  <c r="X84" i="2"/>
  <c r="X87" i="2"/>
  <c r="X90" i="2"/>
  <c r="U94" i="2"/>
  <c r="U97" i="2"/>
  <c r="H110" i="2"/>
  <c r="W115" i="2"/>
  <c r="T115" i="2"/>
  <c r="Q115" i="2"/>
  <c r="W118" i="2"/>
  <c r="Q118" i="2"/>
  <c r="R118" i="2" s="1"/>
  <c r="S118" i="2" s="1"/>
  <c r="T118" i="2"/>
  <c r="U13" i="2"/>
  <c r="W24" i="2"/>
  <c r="Q24" i="2"/>
  <c r="T24" i="2"/>
  <c r="V24" i="2" s="1"/>
  <c r="T57" i="2"/>
  <c r="W57" i="2"/>
  <c r="Q57" i="2"/>
  <c r="O29" i="2"/>
  <c r="Y27" i="2"/>
  <c r="Q101" i="2"/>
  <c r="T101" i="2"/>
  <c r="W101" i="2"/>
  <c r="U62" i="2"/>
  <c r="W14" i="2"/>
  <c r="Q14" i="2"/>
  <c r="T14" i="2"/>
  <c r="O55" i="2"/>
  <c r="Y53" i="2"/>
  <c r="X62" i="2"/>
  <c r="Z62" i="2" s="1"/>
  <c r="X18" i="2"/>
  <c r="O46" i="2"/>
  <c r="Y43" i="2"/>
  <c r="Z43" i="2" s="1"/>
  <c r="Y12" i="2"/>
  <c r="Z12" i="2" s="1"/>
  <c r="W39" i="2"/>
  <c r="T39" i="2"/>
  <c r="Q39" i="2"/>
  <c r="T62" i="2"/>
  <c r="W62" i="2"/>
  <c r="Q62" i="2"/>
  <c r="R62" i="2" s="1"/>
  <c r="S62" i="2" s="1"/>
  <c r="U38" i="2"/>
  <c r="U45" i="2"/>
  <c r="U50" i="2"/>
  <c r="T92" i="2"/>
  <c r="Q92" i="2"/>
  <c r="R92" i="2" s="1"/>
  <c r="S92" i="2" s="1"/>
  <c r="W92" i="2"/>
  <c r="X25" i="2"/>
  <c r="X28" i="2"/>
  <c r="X32" i="2"/>
  <c r="X35" i="2"/>
  <c r="Z35" i="2" s="1"/>
  <c r="U40" i="2"/>
  <c r="Y88" i="2"/>
  <c r="Y24" i="2"/>
  <c r="X37" i="2"/>
  <c r="W42" i="2"/>
  <c r="Q42" i="2"/>
  <c r="T42" i="2"/>
  <c r="V42" i="2" s="1"/>
  <c r="U73" i="2"/>
  <c r="T122" i="2"/>
  <c r="W122" i="2"/>
  <c r="Q122" i="2"/>
  <c r="R122" i="2" s="1"/>
  <c r="S122" i="2" s="1"/>
  <c r="X94" i="2"/>
  <c r="Z94" i="2" s="1"/>
  <c r="J110" i="2"/>
  <c r="U108" i="2"/>
  <c r="U57" i="2"/>
  <c r="U77" i="2"/>
  <c r="X45" i="2"/>
  <c r="X49" i="2"/>
  <c r="X53" i="2"/>
  <c r="Y70" i="2"/>
  <c r="Y74" i="2"/>
  <c r="Z74" i="2" s="1"/>
  <c r="Y80" i="2"/>
  <c r="Y102" i="2"/>
  <c r="Y109" i="2"/>
  <c r="U85" i="2"/>
  <c r="U88" i="2"/>
  <c r="F106" i="2"/>
  <c r="T104" i="2"/>
  <c r="Q104" i="2"/>
  <c r="R104" i="2" s="1"/>
  <c r="S104" i="2" s="1"/>
  <c r="W104" i="2"/>
  <c r="Q108" i="2"/>
  <c r="R108" i="2" s="1"/>
  <c r="S108" i="2" s="1"/>
  <c r="T108" i="2"/>
  <c r="F110" i="2"/>
  <c r="W108" i="2"/>
  <c r="X79" i="2"/>
  <c r="T85" i="2"/>
  <c r="Q85" i="2"/>
  <c r="W85" i="2"/>
  <c r="W88" i="2"/>
  <c r="T88" i="2"/>
  <c r="Q88" i="2"/>
  <c r="R88" i="2" s="1"/>
  <c r="S88" i="2" s="1"/>
  <c r="Y101" i="2"/>
  <c r="X115" i="2"/>
  <c r="Z115" i="2" s="1"/>
  <c r="X118" i="2"/>
  <c r="U122" i="2"/>
  <c r="L106" i="2"/>
  <c r="J99" i="2"/>
  <c r="I106" i="2"/>
  <c r="K106" i="2"/>
  <c r="O106" i="2"/>
  <c r="P99" i="2"/>
  <c r="P106" i="2"/>
  <c r="I82" i="2"/>
  <c r="H106" i="2"/>
  <c r="L99" i="2"/>
  <c r="H99" i="2"/>
  <c r="F99" i="2"/>
  <c r="N99" i="2"/>
  <c r="I99" i="2"/>
  <c r="G99" i="2"/>
  <c r="N82" i="2"/>
  <c r="O99" i="2"/>
  <c r="G82" i="2"/>
  <c r="M82" i="2"/>
  <c r="K99" i="2"/>
  <c r="I66" i="2"/>
  <c r="H75" i="2"/>
  <c r="M99" i="2"/>
  <c r="K82" i="2"/>
  <c r="N29" i="2"/>
  <c r="L82" i="2"/>
  <c r="P82" i="2"/>
  <c r="H63" i="2"/>
  <c r="O69" i="2"/>
  <c r="P75" i="2"/>
  <c r="M63" i="2"/>
  <c r="O82" i="2"/>
  <c r="F63" i="2"/>
  <c r="L69" i="2"/>
  <c r="H69" i="2"/>
  <c r="G66" i="2"/>
  <c r="K55" i="2"/>
  <c r="I63" i="2"/>
  <c r="H72" i="2"/>
  <c r="K75" i="2"/>
  <c r="F75" i="2"/>
  <c r="M75" i="2"/>
  <c r="I75" i="2"/>
  <c r="O75" i="2"/>
  <c r="J75" i="2"/>
  <c r="L72" i="2"/>
  <c r="F72" i="2"/>
  <c r="N72" i="2"/>
  <c r="J66" i="2"/>
  <c r="K72" i="2"/>
  <c r="P72" i="2"/>
  <c r="N69" i="2"/>
  <c r="I72" i="2"/>
  <c r="J72" i="2"/>
  <c r="O72" i="2"/>
  <c r="M69" i="2"/>
  <c r="J69" i="2"/>
  <c r="P69" i="2"/>
  <c r="G69" i="2"/>
  <c r="K69" i="2"/>
  <c r="P66" i="2"/>
  <c r="L66" i="2"/>
  <c r="O66" i="2"/>
  <c r="F66" i="2"/>
  <c r="K66" i="2"/>
  <c r="N66" i="2"/>
  <c r="L63" i="2"/>
  <c r="G63" i="2"/>
  <c r="O63" i="2"/>
  <c r="M46" i="2"/>
  <c r="M55" i="2"/>
  <c r="J63" i="2"/>
  <c r="N63" i="2"/>
  <c r="K63" i="2"/>
  <c r="L55" i="2"/>
  <c r="P63" i="2"/>
  <c r="P55" i="2"/>
  <c r="H46" i="2"/>
  <c r="I55" i="2"/>
  <c r="J55" i="2"/>
  <c r="G55" i="2"/>
  <c r="N55" i="2"/>
  <c r="F55" i="2"/>
  <c r="H55" i="2"/>
  <c r="P29" i="2"/>
  <c r="G46" i="2"/>
  <c r="P46" i="2"/>
  <c r="L46" i="2"/>
  <c r="N46" i="2"/>
  <c r="J46" i="2"/>
  <c r="L10" i="2"/>
  <c r="I46" i="2"/>
  <c r="K46" i="2"/>
  <c r="H29" i="2"/>
  <c r="F29" i="2"/>
  <c r="L29" i="2"/>
  <c r="H10" i="2"/>
  <c r="G29" i="2"/>
  <c r="K29" i="2"/>
  <c r="M29" i="2"/>
  <c r="I29" i="2"/>
  <c r="O10" i="2"/>
  <c r="M10" i="2"/>
  <c r="P10" i="2"/>
  <c r="K10" i="2"/>
  <c r="I10" i="2"/>
  <c r="F10" i="2"/>
  <c r="G10" i="2"/>
  <c r="N10" i="2"/>
  <c r="Y8" i="2"/>
  <c r="T8" i="2"/>
  <c r="X8" i="2"/>
  <c r="U8" i="2"/>
  <c r="W8" i="2"/>
  <c r="Q8" i="2"/>
  <c r="Z22" i="2" l="1"/>
  <c r="V109" i="2"/>
  <c r="Z104" i="2"/>
  <c r="Z56" i="2"/>
  <c r="Z92" i="2"/>
  <c r="V53" i="2"/>
  <c r="V74" i="2"/>
  <c r="V31" i="2"/>
  <c r="V108" i="2"/>
  <c r="Z84" i="2"/>
  <c r="V18" i="2"/>
  <c r="V84" i="2"/>
  <c r="V117" i="2"/>
  <c r="V67" i="2"/>
  <c r="X51" i="2"/>
  <c r="X110" i="2"/>
  <c r="Z86" i="2"/>
  <c r="V49" i="2"/>
  <c r="Z127" i="2"/>
  <c r="V34" i="2"/>
  <c r="Z79" i="2"/>
  <c r="Z18" i="2"/>
  <c r="V23" i="2"/>
  <c r="Z38" i="2"/>
  <c r="V15" i="2"/>
  <c r="Z89" i="2"/>
  <c r="Z105" i="2"/>
  <c r="Y51" i="2"/>
  <c r="Z23" i="2"/>
  <c r="Z95" i="2"/>
  <c r="Z118" i="2"/>
  <c r="Z70" i="2"/>
  <c r="V101" i="2"/>
  <c r="Z58" i="2"/>
  <c r="Z34" i="2"/>
  <c r="Z98" i="2"/>
  <c r="Z88" i="2"/>
  <c r="Z64" i="2"/>
  <c r="Z67" i="2"/>
  <c r="Z126" i="2"/>
  <c r="X75" i="2"/>
  <c r="V33" i="2"/>
  <c r="Z113" i="2"/>
  <c r="Z102" i="2"/>
  <c r="Z15" i="2"/>
  <c r="Q51" i="2"/>
  <c r="R51" i="2" s="1"/>
  <c r="S51" i="2" s="1"/>
  <c r="Y72" i="2"/>
  <c r="X106" i="2"/>
  <c r="V116" i="2"/>
  <c r="Z81" i="2"/>
  <c r="Z83" i="2"/>
  <c r="Z16" i="2"/>
  <c r="V113" i="2"/>
  <c r="Z122" i="2"/>
  <c r="Z111" i="2"/>
  <c r="Y69" i="2"/>
  <c r="V12" i="2"/>
  <c r="Z61" i="2"/>
  <c r="Z32" i="2"/>
  <c r="V79" i="2"/>
  <c r="V60" i="2"/>
  <c r="V102" i="2"/>
  <c r="Z85" i="2"/>
  <c r="Z36" i="2"/>
  <c r="Z14" i="2"/>
  <c r="U51" i="2"/>
  <c r="Z101" i="2"/>
  <c r="Z109" i="2"/>
  <c r="V92" i="2"/>
  <c r="V14" i="2"/>
  <c r="Y110" i="2"/>
  <c r="V35" i="2"/>
  <c r="Z78" i="2"/>
  <c r="Z31" i="2"/>
  <c r="T51" i="2"/>
  <c r="Z17" i="2"/>
  <c r="Z20" i="2"/>
  <c r="Z37" i="2"/>
  <c r="Z90" i="2"/>
  <c r="Z119" i="2"/>
  <c r="Z65" i="2"/>
  <c r="Y10" i="2"/>
  <c r="U46" i="2"/>
  <c r="U63" i="2"/>
  <c r="Z24" i="2"/>
  <c r="V39" i="2"/>
  <c r="Z87" i="2"/>
  <c r="V32" i="2"/>
  <c r="Z40" i="2"/>
  <c r="Z103" i="2"/>
  <c r="Z117" i="2"/>
  <c r="V95" i="2"/>
  <c r="Z116" i="2"/>
  <c r="V30" i="2"/>
  <c r="V115" i="2"/>
  <c r="X128" i="2"/>
  <c r="Z11" i="2"/>
  <c r="V70" i="2"/>
  <c r="V21" i="2"/>
  <c r="Z96" i="2"/>
  <c r="Z60" i="2"/>
  <c r="X29" i="2"/>
  <c r="Y106" i="2"/>
  <c r="X99" i="2"/>
  <c r="Z53" i="2"/>
  <c r="V19" i="2"/>
  <c r="Y128" i="2"/>
  <c r="Z107" i="2"/>
  <c r="V59" i="2"/>
  <c r="V56" i="2"/>
  <c r="V26" i="2"/>
  <c r="V36" i="2"/>
  <c r="U55" i="2"/>
  <c r="Y82" i="2"/>
  <c r="Z21" i="2"/>
  <c r="Y55" i="2"/>
  <c r="U10" i="2"/>
  <c r="Y66" i="2"/>
  <c r="V62" i="2"/>
  <c r="V90" i="2"/>
  <c r="V107" i="2"/>
  <c r="V97" i="2"/>
  <c r="Z27" i="2"/>
  <c r="V73" i="2"/>
  <c r="V40" i="2"/>
  <c r="Z9" i="2"/>
  <c r="U29" i="2"/>
  <c r="Z45" i="2"/>
  <c r="Y46" i="2"/>
  <c r="Z57" i="2"/>
  <c r="V25" i="2"/>
  <c r="V38" i="2"/>
  <c r="Z52" i="2"/>
  <c r="V119" i="2"/>
  <c r="Z47" i="2"/>
  <c r="V41" i="2"/>
  <c r="U128" i="2"/>
  <c r="V89" i="2"/>
  <c r="U72" i="2"/>
  <c r="V98" i="2"/>
  <c r="W51" i="2"/>
  <c r="V94" i="2"/>
  <c r="R117" i="2"/>
  <c r="S117" i="2" s="1"/>
  <c r="U106" i="2"/>
  <c r="R73" i="2"/>
  <c r="S73" i="2" s="1"/>
  <c r="Z42" i="2"/>
  <c r="V121" i="2"/>
  <c r="R22" i="2"/>
  <c r="S22" i="2" s="1"/>
  <c r="R20" i="2"/>
  <c r="S20" i="2" s="1"/>
  <c r="V80" i="2"/>
  <c r="R33" i="2"/>
  <c r="S33" i="2" s="1"/>
  <c r="R16" i="2"/>
  <c r="S16" i="2" s="1"/>
  <c r="Z54" i="2"/>
  <c r="V93" i="2"/>
  <c r="V96" i="2"/>
  <c r="V9" i="2"/>
  <c r="V77" i="2"/>
  <c r="R42" i="2"/>
  <c r="S42" i="2" s="1"/>
  <c r="U82" i="2"/>
  <c r="R38" i="2"/>
  <c r="S38" i="2" s="1"/>
  <c r="W69" i="2"/>
  <c r="Q69" i="2"/>
  <c r="T69" i="2"/>
  <c r="R31" i="2"/>
  <c r="S31" i="2" s="1"/>
  <c r="R50" i="2"/>
  <c r="S50" i="2" s="1"/>
  <c r="R41" i="2"/>
  <c r="S41" i="2" s="1"/>
  <c r="T55" i="2"/>
  <c r="Q55" i="2"/>
  <c r="W55" i="2"/>
  <c r="R21" i="2"/>
  <c r="S21" i="2" s="1"/>
  <c r="R40" i="2"/>
  <c r="S40" i="2" s="1"/>
  <c r="X46" i="2"/>
  <c r="X72" i="2"/>
  <c r="R39" i="2"/>
  <c r="S39" i="2" s="1"/>
  <c r="V118" i="2"/>
  <c r="W128" i="2"/>
  <c r="T128" i="2"/>
  <c r="Q128" i="2"/>
  <c r="R128" i="2" s="1"/>
  <c r="S128" i="2" s="1"/>
  <c r="R87" i="2"/>
  <c r="S87" i="2" s="1"/>
  <c r="R111" i="2"/>
  <c r="S111" i="2" s="1"/>
  <c r="X55" i="2"/>
  <c r="Y63" i="2"/>
  <c r="U69" i="2"/>
  <c r="U75" i="2"/>
  <c r="W63" i="2"/>
  <c r="Q63" i="2"/>
  <c r="T63" i="2"/>
  <c r="V85" i="2"/>
  <c r="Z49" i="2"/>
  <c r="U110" i="2"/>
  <c r="Z25" i="2"/>
  <c r="R101" i="2"/>
  <c r="S101" i="2" s="1"/>
  <c r="V57" i="2"/>
  <c r="R79" i="2"/>
  <c r="S79" i="2" s="1"/>
  <c r="R53" i="2"/>
  <c r="S53" i="2" s="1"/>
  <c r="V100" i="2"/>
  <c r="V37" i="2"/>
  <c r="R28" i="2"/>
  <c r="S28" i="2" s="1"/>
  <c r="R23" i="2"/>
  <c r="S23" i="2" s="1"/>
  <c r="R11" i="2"/>
  <c r="S11" i="2" s="1"/>
  <c r="V87" i="2"/>
  <c r="V103" i="2"/>
  <c r="Z48" i="2"/>
  <c r="V76" i="2"/>
  <c r="W46" i="2"/>
  <c r="Q46" i="2"/>
  <c r="T46" i="2"/>
  <c r="V81" i="2"/>
  <c r="R44" i="2"/>
  <c r="S44" i="2" s="1"/>
  <c r="R34" i="2"/>
  <c r="S34" i="2" s="1"/>
  <c r="R27" i="2"/>
  <c r="S27" i="2" s="1"/>
  <c r="V22" i="2"/>
  <c r="V20" i="2"/>
  <c r="T82" i="2"/>
  <c r="W82" i="2"/>
  <c r="Q82" i="2"/>
  <c r="R82" i="2" s="1"/>
  <c r="S82" i="2" s="1"/>
  <c r="Z80" i="2"/>
  <c r="R105" i="2"/>
  <c r="S105" i="2" s="1"/>
  <c r="V127" i="2"/>
  <c r="Z33" i="2"/>
  <c r="V61" i="2"/>
  <c r="R113" i="2"/>
  <c r="S113" i="2" s="1"/>
  <c r="R71" i="2"/>
  <c r="S71" i="2" s="1"/>
  <c r="R65" i="2"/>
  <c r="S65" i="2" s="1"/>
  <c r="T110" i="2"/>
  <c r="W110" i="2"/>
  <c r="Q110" i="2"/>
  <c r="R110" i="2" s="1"/>
  <c r="S110" i="2" s="1"/>
  <c r="R19" i="2"/>
  <c r="S19" i="2" s="1"/>
  <c r="R43" i="2"/>
  <c r="S43" i="2" s="1"/>
  <c r="R48" i="2"/>
  <c r="S48" i="2" s="1"/>
  <c r="R59" i="2"/>
  <c r="S59" i="2" s="1"/>
  <c r="T10" i="2"/>
  <c r="W10" i="2"/>
  <c r="Q10" i="2"/>
  <c r="Q72" i="2"/>
  <c r="R72" i="2" s="1"/>
  <c r="S72" i="2" s="1"/>
  <c r="W72" i="2"/>
  <c r="T72" i="2"/>
  <c r="Y99" i="2"/>
  <c r="R32" i="2"/>
  <c r="S32" i="2" s="1"/>
  <c r="R93" i="2"/>
  <c r="S93" i="2" s="1"/>
  <c r="R9" i="2"/>
  <c r="S9" i="2" s="1"/>
  <c r="Q66" i="2"/>
  <c r="R66" i="2" s="1"/>
  <c r="S66" i="2" s="1"/>
  <c r="T66" i="2"/>
  <c r="W66" i="2"/>
  <c r="X69" i="2"/>
  <c r="R85" i="2"/>
  <c r="S85" i="2" s="1"/>
  <c r="V122" i="2"/>
  <c r="R14" i="2"/>
  <c r="S14" i="2" s="1"/>
  <c r="R37" i="2"/>
  <c r="S37" i="2" s="1"/>
  <c r="R103" i="2"/>
  <c r="S103" i="2" s="1"/>
  <c r="X66" i="2"/>
  <c r="Y75" i="2"/>
  <c r="X82" i="2"/>
  <c r="U99" i="2"/>
  <c r="V45" i="2"/>
  <c r="V68" i="2"/>
  <c r="R35" i="2"/>
  <c r="S35" i="2" s="1"/>
  <c r="Z68" i="2"/>
  <c r="R12" i="2"/>
  <c r="S12" i="2" s="1"/>
  <c r="V11" i="2"/>
  <c r="V111" i="2"/>
  <c r="R91" i="2"/>
  <c r="S91" i="2" s="1"/>
  <c r="Z44" i="2"/>
  <c r="R67" i="2"/>
  <c r="S67" i="2" s="1"/>
  <c r="R26" i="2"/>
  <c r="S26" i="2" s="1"/>
  <c r="V120" i="2"/>
  <c r="R95" i="2"/>
  <c r="S95" i="2" s="1"/>
  <c r="R36" i="2"/>
  <c r="S36" i="2" s="1"/>
  <c r="V27" i="2"/>
  <c r="V16" i="2"/>
  <c r="R89" i="2"/>
  <c r="S89" i="2" s="1"/>
  <c r="V105" i="2"/>
  <c r="Z30" i="2"/>
  <c r="R61" i="2"/>
  <c r="S61" i="2" s="1"/>
  <c r="Z108" i="2"/>
  <c r="V71" i="2"/>
  <c r="T99" i="2"/>
  <c r="W99" i="2"/>
  <c r="Q99" i="2"/>
  <c r="T106" i="2"/>
  <c r="W106" i="2"/>
  <c r="Q106" i="2"/>
  <c r="R106" i="2" s="1"/>
  <c r="S106" i="2" s="1"/>
  <c r="R25" i="2"/>
  <c r="S25" i="2" s="1"/>
  <c r="Z73" i="2"/>
  <c r="R17" i="2"/>
  <c r="S17" i="2" s="1"/>
  <c r="T29" i="2"/>
  <c r="W29" i="2"/>
  <c r="Q29" i="2"/>
  <c r="Q75" i="2"/>
  <c r="T75" i="2"/>
  <c r="W75" i="2"/>
  <c r="R57" i="2"/>
  <c r="S57" i="2" s="1"/>
  <c r="V58" i="2"/>
  <c r="R81" i="2"/>
  <c r="S81" i="2" s="1"/>
  <c r="V50" i="2"/>
  <c r="V13" i="2"/>
  <c r="R77" i="2"/>
  <c r="S77" i="2" s="1"/>
  <c r="X10" i="2"/>
  <c r="Z10" i="2" s="1"/>
  <c r="X63" i="2"/>
  <c r="U66" i="2"/>
  <c r="V88" i="2"/>
  <c r="V104" i="2"/>
  <c r="Y29" i="2"/>
  <c r="R24" i="2"/>
  <c r="S24" i="2" s="1"/>
  <c r="R115" i="2"/>
  <c r="S115" i="2" s="1"/>
  <c r="V28" i="2"/>
  <c r="R18" i="2"/>
  <c r="S18" i="2" s="1"/>
  <c r="V126" i="2"/>
  <c r="R107" i="2"/>
  <c r="S107" i="2" s="1"/>
  <c r="R97" i="2"/>
  <c r="S97" i="2" s="1"/>
  <c r="V114" i="2"/>
  <c r="V52" i="2"/>
  <c r="V44" i="2"/>
  <c r="Z28" i="2"/>
  <c r="V17" i="2"/>
  <c r="R15" i="2"/>
  <c r="S15" i="2" s="1"/>
  <c r="R83" i="2"/>
  <c r="S83" i="2" s="1"/>
  <c r="R109" i="2"/>
  <c r="S109" i="2" s="1"/>
  <c r="Z26" i="2"/>
  <c r="R13" i="2"/>
  <c r="S13" i="2" s="1"/>
  <c r="R30" i="2"/>
  <c r="S30" i="2" s="1"/>
  <c r="V65" i="2"/>
  <c r="Z8" i="2"/>
  <c r="R8" i="2"/>
  <c r="V8" i="2"/>
  <c r="Z82" i="2" l="1"/>
  <c r="Z106" i="2"/>
  <c r="Z29" i="2"/>
  <c r="Z110" i="2"/>
  <c r="Z51" i="2"/>
  <c r="V46" i="2"/>
  <c r="Z69" i="2"/>
  <c r="V51" i="2"/>
  <c r="Z75" i="2"/>
  <c r="Z72" i="2"/>
  <c r="V10" i="2"/>
  <c r="V63" i="2"/>
  <c r="V82" i="2"/>
  <c r="V75" i="2"/>
  <c r="Z63" i="2"/>
  <c r="V29" i="2"/>
  <c r="Z55" i="2"/>
  <c r="Z99" i="2"/>
  <c r="V55" i="2"/>
  <c r="Z128" i="2"/>
  <c r="V99" i="2"/>
  <c r="Z66" i="2"/>
  <c r="V110" i="2"/>
  <c r="V66" i="2"/>
  <c r="V72" i="2"/>
  <c r="V128" i="2"/>
  <c r="Z46" i="2"/>
  <c r="V69" i="2"/>
  <c r="R55" i="2"/>
  <c r="S55" i="2" s="1"/>
  <c r="R63" i="2"/>
  <c r="S63" i="2" s="1"/>
  <c r="V106" i="2"/>
  <c r="R69" i="2"/>
  <c r="S69" i="2" s="1"/>
  <c r="R75" i="2"/>
  <c r="S75" i="2" s="1"/>
  <c r="R99" i="2"/>
  <c r="S99" i="2" s="1"/>
  <c r="R29" i="2"/>
  <c r="S29" i="2" s="1"/>
  <c r="R46" i="2"/>
  <c r="S46" i="2" s="1"/>
  <c r="R10" i="2"/>
  <c r="S10" i="2" s="1"/>
  <c r="S8" i="2"/>
</calcChain>
</file>

<file path=xl/sharedStrings.xml><?xml version="1.0" encoding="utf-8"?>
<sst xmlns="http://schemas.openxmlformats.org/spreadsheetml/2006/main" count="1064" uniqueCount="383">
  <si>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</si>
  <si>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</si>
  <si>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</si>
  <si>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</si>
  <si>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</si>
  <si>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</si>
  <si>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</si>
  <si>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</si>
  <si>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</si>
  <si>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</si>
  <si>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</si>
  <si>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</si>
  <si>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</si>
  <si>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</si>
  <si>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</si>
  <si>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</si>
  <si>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</si>
  <si>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</si>
  <si>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</si>
  <si>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</si>
  <si>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</si>
  <si>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</si>
  <si>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</si>
  <si>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</si>
  <si>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</si>
  <si>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</si>
  <si>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</si>
  <si>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</si>
  <si>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радиологи</t>
  </si>
  <si>
    <t>радиотерапевты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</si>
  <si>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</si>
  <si>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</si>
  <si>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</si>
  <si>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</si>
  <si>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</si>
  <si>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</si>
  <si>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</si>
  <si>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</si>
  <si>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</si>
  <si>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токсикологи</t>
  </si>
  <si>
    <t>урологи-андрологи детские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</si>
  <si>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</si>
  <si>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</si>
  <si>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</si>
  <si>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</si>
  <si>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</si>
  <si>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</si>
  <si>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</si>
  <si>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</si>
  <si>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</si>
  <si>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</si>
  <si>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</si>
  <si>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</si>
  <si>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</si>
  <si>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</si>
  <si>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</si>
  <si>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</si>
  <si>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</si>
  <si>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</si>
  <si>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</si>
  <si>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</si>
  <si>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</si>
  <si>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</si>
  <si>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</si>
  <si>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</si>
  <si>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</si>
  <si>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</si>
  <si>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 xml:space="preserve"> оториноларингологи</t>
  </si>
  <si>
    <t xml:space="preserve"> офтальмологи-протезисты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</si>
  <si>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</si>
  <si>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</si>
  <si>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</si>
  <si>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</si>
  <si>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</si>
  <si>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</si>
  <si>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</si>
  <si>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</si>
  <si>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</si>
  <si>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</si>
  <si>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</si>
  <si>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урологи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</si>
  <si>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</si>
  <si>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</si>
  <si>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</si>
  <si>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</si>
  <si>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>Городские всего (гр 3-4)</t>
  </si>
  <si>
    <t>На дому профил всего (гр9-11)</t>
  </si>
  <si>
    <t>Ошибка при минусе (всего-дети)</t>
  </si>
  <si>
    <t>Профил. всего ошибка при минусе гр 3-(гр7+8)</t>
  </si>
  <si>
    <t>выездной патронажной службой для оказания паллиативной медицинской помощи на дому</t>
  </si>
  <si>
    <t>001</t>
  </si>
  <si>
    <t>111</t>
  </si>
  <si>
    <t>005</t>
  </si>
  <si>
    <t>010</t>
  </si>
  <si>
    <t>011</t>
  </si>
  <si>
    <t>012</t>
  </si>
  <si>
    <t>013</t>
  </si>
  <si>
    <t>016</t>
  </si>
  <si>
    <t>017</t>
  </si>
  <si>
    <t>018</t>
  </si>
  <si>
    <t>019</t>
  </si>
  <si>
    <t>020</t>
  </si>
  <si>
    <t>023</t>
  </si>
  <si>
    <t>024</t>
  </si>
  <si>
    <t>025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</si>
  <si>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</si>
  <si>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</si>
  <si>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</si>
  <si>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</si>
  <si>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</si>
  <si>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</si>
  <si>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</si>
  <si>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</si>
  <si>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</si>
  <si>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</si>
  <si>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</si>
  <si>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</si>
  <si>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046</t>
  </si>
  <si>
    <t>047</t>
  </si>
  <si>
    <t>048</t>
  </si>
  <si>
    <t>049</t>
  </si>
  <si>
    <t>056</t>
  </si>
  <si>
    <t>058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</si>
  <si>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</si>
  <si>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</si>
  <si>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</si>
  <si>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</si>
  <si>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</si>
  <si>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</si>
  <si>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</si>
  <si>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</si>
  <si>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</si>
  <si>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</si>
  <si>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</si>
  <si>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</si>
  <si>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</si>
  <si>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</si>
  <si>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</si>
  <si>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</si>
  <si>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082</t>
  </si>
  <si>
    <t>084</t>
  </si>
  <si>
    <t>088</t>
  </si>
  <si>
    <t>089</t>
  </si>
  <si>
    <t>090</t>
  </si>
  <si>
    <t>091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</si>
  <si>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</si>
  <si>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</si>
  <si>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</si>
  <si>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</si>
  <si>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</si>
  <si>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</si>
  <si>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</si>
  <si>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</si>
  <si>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</si>
  <si>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травматологи-ортопеды</t>
  </si>
  <si>
    <t>106</t>
  </si>
  <si>
    <t>181</t>
  </si>
  <si>
    <t>110</t>
  </si>
  <si>
    <t>114</t>
  </si>
  <si>
    <t>115</t>
  </si>
  <si>
    <t>116</t>
  </si>
  <si>
    <t>117</t>
  </si>
  <si>
    <t>118</t>
  </si>
  <si>
    <t>119</t>
  </si>
  <si>
    <t>120</t>
  </si>
  <si>
    <t>124</t>
  </si>
  <si>
    <t>125</t>
  </si>
  <si>
    <t>126</t>
  </si>
  <si>
    <t>Ошибка при минусе</t>
  </si>
  <si>
    <t>28.1</t>
  </si>
  <si>
    <t>онкологи-гематологи детские</t>
  </si>
  <si>
    <t>56.1</t>
  </si>
  <si>
    <t>59.1</t>
  </si>
  <si>
    <t>76.1</t>
  </si>
  <si>
    <t>82.1</t>
  </si>
  <si>
    <t>скорой медицинской помощи</t>
  </si>
  <si>
    <t>028</t>
  </si>
  <si>
    <t>281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</si>
  <si>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</si>
  <si>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</si>
  <si>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</si>
  <si>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</si>
  <si>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</si>
  <si>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</si>
  <si>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</si>
  <si>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</si>
  <si>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</si>
  <si>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</si>
  <si>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127</t>
  </si>
  <si>
    <t>№ стр. в бланке</t>
  </si>
  <si>
    <t>2</t>
  </si>
  <si>
    <t>Врачи, всего</t>
  </si>
  <si>
    <t>1</t>
  </si>
  <si>
    <t xml:space="preserve"> из них (из стр. 1) врачи   амбулаторий</t>
  </si>
  <si>
    <t>1.1</t>
  </si>
  <si>
    <t xml:space="preserve"> акушеры-гинекологи</t>
  </si>
  <si>
    <t>4</t>
  </si>
  <si>
    <t xml:space="preserve"> аллергологи-иммунологи</t>
  </si>
  <si>
    <t>5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</si>
  <si>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</si>
  <si>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</si>
  <si>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</si>
  <si>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</si>
  <si>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</si>
  <si>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</si>
  <si>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</si>
  <si>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</si>
  <si>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</si>
  <si>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</si>
  <si>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</si>
  <si>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 xml:space="preserve">клинические микологи </t>
  </si>
  <si>
    <t>23</t>
  </si>
  <si>
    <t>24</t>
  </si>
  <si>
    <t>25</t>
  </si>
  <si>
    <t>28</t>
  </si>
  <si>
    <t xml:space="preserve"> из них посещений инвалидами</t>
  </si>
  <si>
    <t>31</t>
  </si>
  <si>
    <t>32</t>
  </si>
  <si>
    <t>33</t>
  </si>
  <si>
    <t>34</t>
  </si>
  <si>
    <t>общей практики (семейные врачи)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</si>
  <si>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</si>
  <si>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</si>
  <si>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</si>
  <si>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</si>
  <si>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</si>
  <si>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</si>
  <si>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</si>
  <si>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</si>
  <si>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</si>
  <si>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 xml:space="preserve"> педиатры, всего</t>
  </si>
  <si>
    <t>46</t>
  </si>
  <si>
    <t xml:space="preserve">из них: педиатры участковые </t>
  </si>
  <si>
    <t>47</t>
  </si>
  <si>
    <t xml:space="preserve"> педиатры городские   (районные)</t>
  </si>
  <si>
    <t>48</t>
  </si>
  <si>
    <t>49</t>
  </si>
  <si>
    <t>50</t>
  </si>
  <si>
    <t>56</t>
  </si>
  <si>
    <t>58</t>
  </si>
  <si>
    <t>59</t>
  </si>
  <si>
    <t>61</t>
  </si>
  <si>
    <t>63</t>
  </si>
  <si>
    <t>65</t>
  </si>
  <si>
    <t>66</t>
  </si>
  <si>
    <t>67</t>
  </si>
  <si>
    <t>68</t>
  </si>
  <si>
    <t xml:space="preserve"> из них участковые</t>
  </si>
  <si>
    <t>69</t>
  </si>
  <si>
    <t xml:space="preserve"> психиатры детские</t>
  </si>
  <si>
    <t>70</t>
  </si>
  <si>
    <t xml:space="preserve"> из них психиатры детские участковые</t>
  </si>
  <si>
    <t>71</t>
  </si>
  <si>
    <t xml:space="preserve"> психиатры подростковые</t>
  </si>
  <si>
    <t>72</t>
  </si>
  <si>
    <t>73</t>
  </si>
  <si>
    <t xml:space="preserve"> психиатры-наркологи</t>
  </si>
  <si>
    <t>74</t>
  </si>
  <si>
    <t>75</t>
  </si>
  <si>
    <t xml:space="preserve"> психотерапевты</t>
  </si>
  <si>
    <t>76</t>
  </si>
  <si>
    <t xml:space="preserve"> пульмонологи</t>
  </si>
  <si>
    <t>77</t>
  </si>
  <si>
    <t>78</t>
  </si>
  <si>
    <t>79</t>
  </si>
  <si>
    <t xml:space="preserve"> ревматологи</t>
  </si>
  <si>
    <t>80</t>
  </si>
  <si>
    <t>82</t>
  </si>
  <si>
    <t>83</t>
  </si>
  <si>
    <t>84</t>
  </si>
  <si>
    <t>86</t>
  </si>
  <si>
    <t>88</t>
  </si>
  <si>
    <t>89</t>
  </si>
  <si>
    <t>90</t>
  </si>
  <si>
    <t>91</t>
  </si>
  <si>
    <t>92</t>
  </si>
  <si>
    <t>94</t>
  </si>
  <si>
    <t>95</t>
  </si>
  <si>
    <t>96</t>
  </si>
  <si>
    <t>97</t>
  </si>
  <si>
    <t>терапевты, всего</t>
  </si>
  <si>
    <t>98</t>
  </si>
  <si>
    <t xml:space="preserve">из них:  терапевты участковые </t>
  </si>
  <si>
    <t>99</t>
  </si>
  <si>
    <t xml:space="preserve"> терапевты участковые цеховых  врачебных участков</t>
  </si>
  <si>
    <t xml:space="preserve"> терапевты подростковые</t>
  </si>
  <si>
    <t>103</t>
  </si>
  <si>
    <t>107</t>
  </si>
  <si>
    <t>109</t>
  </si>
  <si>
    <t>109.1</t>
  </si>
  <si>
    <t>физической  и реабилитационной медицины</t>
  </si>
  <si>
    <t xml:space="preserve"> из них фтизиатры участковые </t>
  </si>
  <si>
    <t>112</t>
  </si>
  <si>
    <t>121</t>
  </si>
  <si>
    <t xml:space="preserve"> в отделениях, кабинетах паллиа-  тивной медицинской помощи</t>
  </si>
  <si>
    <t>Кроме того, медицинские психологи</t>
  </si>
  <si>
    <t>004</t>
  </si>
  <si>
    <t>009</t>
  </si>
  <si>
    <t>015</t>
  </si>
  <si>
    <t>086</t>
  </si>
  <si>
    <t>092</t>
  </si>
  <si>
    <t>311</t>
  </si>
  <si>
    <t>разница строк и граф</t>
  </si>
  <si>
    <t>закрещены</t>
  </si>
  <si>
    <t>внимание</t>
  </si>
  <si>
    <t xml:space="preserve">Взрослые </t>
  </si>
  <si>
    <t xml:space="preserve"> всего (гр 3-5)</t>
  </si>
  <si>
    <t xml:space="preserve"> проф (гр3-5) -гр 7)</t>
  </si>
  <si>
    <t>всего (гр 3-4)</t>
  </si>
  <si>
    <t>заболевание</t>
  </si>
  <si>
    <t>профил (ошибка при минусе)</t>
  </si>
  <si>
    <t>профил всего (гр9-11)</t>
  </si>
  <si>
    <t>проф дети (гр.12-13)</t>
  </si>
  <si>
    <t>127.1</t>
  </si>
  <si>
    <t>Разница больше -15%</t>
  </si>
  <si>
    <t>Разница больше +15%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</si>
  <si>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</si>
  <si>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</si>
  <si>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</si>
  <si>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</si>
  <si>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</si>
  <si>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</si>
  <si>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</si>
  <si>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</si>
  <si>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</si>
  <si>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</si>
  <si>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</si>
  <si>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</si>
  <si>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</si>
  <si>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</si>
  <si>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</si>
  <si>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</si>
  <si>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</si>
  <si>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</si>
  <si>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</si>
  <si>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</si>
  <si>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</si>
  <si>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</si>
  <si>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</si>
  <si>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</si>
  <si>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</si>
  <si>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</si>
  <si>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</si>
  <si>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</si>
  <si>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</si>
  <si>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</si>
  <si>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</si>
  <si>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</si>
  <si>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</si>
  <si>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</si>
  <si>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</si>
  <si>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</si>
  <si>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</si>
  <si>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</si>
  <si>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</si>
  <si>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</si>
  <si>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</si>
  <si>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</si>
  <si>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</si>
  <si>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</si>
  <si>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</si>
  <si>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</si>
  <si>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</si>
  <si>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</si>
  <si>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</si>
  <si>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</si>
  <si>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</si>
  <si>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</si>
  <si>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</si>
  <si>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</si>
  <si>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</si>
  <si>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</si>
  <si>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</si>
  <si>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</si>
  <si>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</si>
  <si>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/>
  </si>
  <si>
    <t>Из строки 1, консультации, проведенные национальными медицинскими исследовательскими центрами (НМИЦ) в ходе выездов в медицинские организации субъектов Российской Федерации</t>
  </si>
  <si>
    <t>год: 24</t>
  </si>
  <si>
    <t>год: 25</t>
  </si>
  <si>
    <t>129.1</t>
  </si>
  <si>
    <t>131.1</t>
  </si>
  <si>
    <t>Из общего числа посещений (из стр.1), выполнено иностранными гражданами</t>
  </si>
  <si>
    <t xml:space="preserve">            из них; медицинские туристы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</si>
</sst>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4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/>
    <xf numFmtId="49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9" fillId="0" borderId="10" xfId="0" applyFont="1" applyBorder="1" applyAlignment="1">
      <alignment vertical="center" wrapText="1"/>
    </xf>
    <xf numFmtId="16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 indent="1"/>
    </xf>
    <xf numFmtId="0" fontId="19" fillId="0" borderId="10" xfId="0" applyFont="1" applyBorder="1" applyAlignment="1">
      <alignment horizontal="left" vertical="center" wrapText="1" indent="2"/>
    </xf>
    <xf numFmtId="3" fontId="0" fillId="34" borderId="10" xfId="0" applyNumberFormat="1" applyFill="1" applyBorder="1" applyAlignment="1">
      <alignment horizontal="center" vertical="center"/>
    </xf>
    <xf numFmtId="49" fontId="0" fillId="0" borderId="10" xfId="0" applyNumberFormat="1" applyBorder="1"/>
    <xf numFmtId="3" fontId="0" fillId="34" borderId="10" xfId="0" applyNumberFormat="1" applyFill="1" applyBorder="1"/>
    <xf numFmtId="0" fontId="0" fillId="34" borderId="0" xfId="0" applyFill="1" applyAlignment="1">
      <alignment horizontal="center"/>
    </xf>
    <xf numFmtId="3" fontId="0" fillId="35" borderId="10" xfId="0" applyNumberFormat="1" applyFill="1" applyBorder="1" applyAlignment="1">
      <alignment horizontal="center" vertical="center"/>
    </xf>
    <xf numFmtId="0" fontId="0" fillId="35" borderId="0" xfId="0" applyFill="1"/>
    <xf numFmtId="3" fontId="0" fillId="36" borderId="10" xfId="0" applyNumberFormat="1" applyFill="1" applyBorder="1" applyAlignment="1">
      <alignment horizontal="center" vertical="center"/>
    </xf>
    <xf numFmtId="0" fontId="0" fillId="36" borderId="0" xfId="0" applyFill="1"/>
    <xf numFmtId="3" fontId="0" fillId="37" borderId="10" xfId="0" applyNumberFormat="1" applyFill="1" applyBorder="1" applyAlignment="1">
      <alignment horizontal="center" vertical="center"/>
    </xf>
    <xf numFmtId="3" fontId="0" fillId="38" borderId="10" xfId="0" applyNumberForma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 wrapText="1"/>
    </xf>
    <xf numFmtId="0" fontId="0" fillId="34" borderId="0" xfId="0" applyFill="1"/>
    <xf numFmtId="0" fontId="21" fillId="39" borderId="10" xfId="0" applyFont="1" applyFill="1" applyBorder="1" applyAlignment="1">
      <alignment horizontal="center" vertical="center" wrapText="1"/>
    </xf>
    <xf numFmtId="0" fontId="0" fillId="39" borderId="0" xfId="0" applyFill="1"/>
    <xf numFmtId="3" fontId="0" fillId="33" borderId="10" xfId="0" applyNumberFormat="1" applyFill="1" applyBorder="1" applyAlignment="1">
      <alignment horizontal="center" vertical="center"/>
    </xf>
    <xf numFmtId="3" fontId="0" fillId="34" borderId="10" xfId="0" applyNumberForma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22" fillId="0" borderId="10" xfId="0" applyFont="1" applyBorder="1" applyAlignment="1">
      <alignment horizontal="left" vertical="center" wrapText="1" inden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left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4"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workbookViewId="0">
      <selection activeCell="H6" sqref="H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378</v>
      </c>
    </row>
    <row r="5" spans="1:60" x14ac:dyDescent="0.25">
      <c r="A5" s="35" t="s">
        <v>316</v>
      </c>
      <c r="B5" s="35"/>
      <c r="C5" t="s">
        <v>317</v>
      </c>
      <c r="D5" t="s">
        <v>318</v>
      </c>
      <c r="E5" t="s">
        <v>319</v>
      </c>
      <c r="F5" t="s">
        <v>320</v>
      </c>
      <c r="G5" s="6" t="s">
        <v>321</v>
      </c>
      <c r="H5" t="s">
        <v>322</v>
      </c>
      <c r="I5" t="s">
        <v>323</v>
      </c>
      <c r="J5" t="s">
        <v>324</v>
      </c>
      <c r="K5" t="s">
        <v>325</v>
      </c>
      <c r="L5" t="s">
        <v>326</v>
      </c>
      <c r="M5" t="s">
        <v>327</v>
      </c>
      <c r="N5" t="s">
        <v>328</v>
      </c>
      <c r="O5" t="s">
        <v>329</v>
      </c>
      <c r="P5" t="s">
        <v>330</v>
      </c>
      <c r="Q5" t="s">
        <v>331</v>
      </c>
      <c r="R5" t="s">
        <v>332</v>
      </c>
      <c r="S5" t="s">
        <v>333</v>
      </c>
      <c r="T5" t="s">
        <v>334</v>
      </c>
      <c r="U5" t="s">
        <v>335</v>
      </c>
      <c r="V5" t="s">
        <v>336</v>
      </c>
      <c r="W5" t="s">
        <v>337</v>
      </c>
      <c r="X5" t="s">
        <v>338</v>
      </c>
      <c r="Y5" t="s">
        <v>339</v>
      </c>
      <c r="Z5" t="s">
        <v>340</v>
      </c>
      <c r="AA5" t="s">
        <v>341</v>
      </c>
      <c r="AB5" t="s">
        <v>342</v>
      </c>
      <c r="AC5" t="s">
        <v>343</v>
      </c>
      <c r="AD5" t="s">
        <v>344</v>
      </c>
      <c r="AE5" t="s">
        <v>345</v>
      </c>
      <c r="AF5" t="s">
        <v>346</v>
      </c>
      <c r="AG5" t="s">
        <v>347</v>
      </c>
      <c r="AH5" t="s">
        <v>348</v>
      </c>
      <c r="AI5" t="s">
        <v>349</v>
      </c>
      <c r="AJ5" t="s">
        <v>350</v>
      </c>
      <c r="AK5" t="s">
        <v>351</v>
      </c>
      <c r="AL5" t="s">
        <v>352</v>
      </c>
      <c r="AM5" t="s">
        <v>353</v>
      </c>
      <c r="AN5" t="s">
        <v>354</v>
      </c>
      <c r="AO5" t="s">
        <v>355</v>
      </c>
      <c r="AP5" t="s">
        <v>356</v>
      </c>
      <c r="AQ5" t="s">
        <v>357</v>
      </c>
      <c r="AR5" t="s">
        <v>358</v>
      </c>
      <c r="AS5" t="s">
        <v>359</v>
      </c>
      <c r="AT5" t="s">
        <v>360</v>
      </c>
      <c r="AU5" t="s">
        <v>361</v>
      </c>
      <c r="AV5" t="s">
        <v>362</v>
      </c>
      <c r="AW5" t="s">
        <v>363</v>
      </c>
      <c r="AX5" t="s">
        <v>364</v>
      </c>
      <c r="AY5" t="s">
        <v>365</v>
      </c>
      <c r="AZ5" t="s">
        <v>366</v>
      </c>
      <c r="BA5" t="s">
        <v>367</v>
      </c>
      <c r="BB5" t="s">
        <v>368</v>
      </c>
      <c r="BC5" t="s">
        <v>369</v>
      </c>
      <c r="BD5" t="s">
        <v>370</v>
      </c>
      <c r="BE5" t="s">
        <v>371</v>
      </c>
      <c r="BF5" t="s">
        <v>372</v>
      </c>
      <c r="BG5" t="s">
        <v>373</v>
      </c>
      <c r="BH5" t="s">
        <v>374</v>
      </c>
    </row>
    <row r="6" spans="1:60" x14ac:dyDescent="0.25">
      <c r="A6" s="6">
        <f>G6</f>
        <v>0</v>
      </c>
    </row>
    <row r="7" spans="1:60" x14ac:dyDescent="0.25">
      <c r="A7" s="6">
        <f t="shared" ref="A7:A70" si="0">G7</f>
        <v>0</v>
      </c>
    </row>
    <row r="8" spans="1:60" x14ac:dyDescent="0.25">
      <c r="A8" s="6">
        <f t="shared" si="0"/>
        <v>0</v>
      </c>
    </row>
    <row r="9" spans="1:60" x14ac:dyDescent="0.25">
      <c r="A9" s="6">
        <f t="shared" si="0"/>
        <v>0</v>
      </c>
    </row>
    <row r="10" spans="1:60" x14ac:dyDescent="0.25">
      <c r="A10" s="6">
        <f t="shared" si="0"/>
        <v>0</v>
      </c>
    </row>
    <row r="11" spans="1:60" x14ac:dyDescent="0.25">
      <c r="A11" s="6">
        <f t="shared" si="0"/>
        <v>0</v>
      </c>
    </row>
    <row r="12" spans="1:60" x14ac:dyDescent="0.25">
      <c r="A12" s="6">
        <f t="shared" si="0"/>
        <v>0</v>
      </c>
    </row>
    <row r="13" spans="1:60" x14ac:dyDescent="0.25">
      <c r="A13" s="6">
        <f t="shared" si="0"/>
        <v>0</v>
      </c>
    </row>
    <row r="14" spans="1:60" x14ac:dyDescent="0.25">
      <c r="A14" s="6">
        <f t="shared" si="0"/>
        <v>0</v>
      </c>
    </row>
    <row r="15" spans="1:60" x14ac:dyDescent="0.25">
      <c r="A15" s="6">
        <f t="shared" si="0"/>
        <v>0</v>
      </c>
    </row>
    <row r="16" spans="1:60" x14ac:dyDescent="0.25">
      <c r="A16" s="6">
        <f t="shared" si="0"/>
        <v>0</v>
      </c>
    </row>
    <row r="17" spans="1:1" x14ac:dyDescent="0.25">
      <c r="A17" s="6">
        <f t="shared" si="0"/>
        <v>0</v>
      </c>
    </row>
    <row r="18" spans="1:1" x14ac:dyDescent="0.25">
      <c r="A18" s="6">
        <f t="shared" si="0"/>
        <v>0</v>
      </c>
    </row>
    <row r="19" spans="1:1" x14ac:dyDescent="0.25">
      <c r="A19" s="6">
        <f t="shared" si="0"/>
        <v>0</v>
      </c>
    </row>
    <row r="20" spans="1:1" x14ac:dyDescent="0.25">
      <c r="A20" s="6">
        <f t="shared" si="0"/>
        <v>0</v>
      </c>
    </row>
    <row r="21" spans="1:1" x14ac:dyDescent="0.25">
      <c r="A21" s="6">
        <f t="shared" si="0"/>
        <v>0</v>
      </c>
    </row>
    <row r="22" spans="1:1" x14ac:dyDescent="0.25">
      <c r="A22" s="6">
        <f t="shared" si="0"/>
        <v>0</v>
      </c>
    </row>
    <row r="23" spans="1:1" x14ac:dyDescent="0.25">
      <c r="A23" s="6">
        <f t="shared" si="0"/>
        <v>0</v>
      </c>
    </row>
    <row r="24" spans="1:1" x14ac:dyDescent="0.25">
      <c r="A24" s="6">
        <f t="shared" si="0"/>
        <v>0</v>
      </c>
    </row>
    <row r="25" spans="1:1" x14ac:dyDescent="0.25">
      <c r="A25" s="6">
        <f t="shared" si="0"/>
        <v>0</v>
      </c>
    </row>
    <row r="26" spans="1:1" x14ac:dyDescent="0.25">
      <c r="A26" s="6">
        <f t="shared" si="0"/>
        <v>0</v>
      </c>
    </row>
    <row r="27" spans="1:1" x14ac:dyDescent="0.25">
      <c r="A27" s="6">
        <f t="shared" si="0"/>
        <v>0</v>
      </c>
    </row>
    <row r="28" spans="1:1" x14ac:dyDescent="0.25">
      <c r="A28" s="6">
        <f t="shared" si="0"/>
        <v>0</v>
      </c>
    </row>
    <row r="29" spans="1:1" x14ac:dyDescent="0.25">
      <c r="A29" s="6">
        <f t="shared" si="0"/>
        <v>0</v>
      </c>
    </row>
    <row r="30" spans="1:1" x14ac:dyDescent="0.25">
      <c r="A30" s="6">
        <f t="shared" si="0"/>
        <v>0</v>
      </c>
    </row>
    <row r="31" spans="1:1" x14ac:dyDescent="0.25">
      <c r="A31" s="6">
        <f t="shared" si="0"/>
        <v>0</v>
      </c>
    </row>
    <row r="32" spans="1:1" x14ac:dyDescent="0.25">
      <c r="A32" s="6">
        <f t="shared" si="0"/>
        <v>0</v>
      </c>
    </row>
    <row r="33" spans="1:1" x14ac:dyDescent="0.25">
      <c r="A33" s="6">
        <f t="shared" si="0"/>
        <v>0</v>
      </c>
    </row>
    <row r="34" spans="1:1" x14ac:dyDescent="0.25">
      <c r="A34" s="6">
        <f t="shared" si="0"/>
        <v>0</v>
      </c>
    </row>
    <row r="35" spans="1:1" x14ac:dyDescent="0.25">
      <c r="A35" s="6">
        <f t="shared" si="0"/>
        <v>0</v>
      </c>
    </row>
    <row r="36" spans="1:1" x14ac:dyDescent="0.25">
      <c r="A36" s="6">
        <f t="shared" si="0"/>
        <v>0</v>
      </c>
    </row>
    <row r="37" spans="1:1" x14ac:dyDescent="0.25">
      <c r="A37" s="6">
        <f t="shared" si="0"/>
        <v>0</v>
      </c>
    </row>
    <row r="38" spans="1:1" x14ac:dyDescent="0.25">
      <c r="A38" s="6">
        <f t="shared" si="0"/>
        <v>0</v>
      </c>
    </row>
    <row r="39" spans="1:1" x14ac:dyDescent="0.25">
      <c r="A39" s="6">
        <f t="shared" si="0"/>
        <v>0</v>
      </c>
    </row>
    <row r="40" spans="1:1" x14ac:dyDescent="0.25">
      <c r="A40" s="6">
        <f t="shared" si="0"/>
        <v>0</v>
      </c>
    </row>
    <row r="41" spans="1:1" x14ac:dyDescent="0.25">
      <c r="A41" s="6">
        <f t="shared" si="0"/>
        <v>0</v>
      </c>
    </row>
    <row r="42" spans="1:1" x14ac:dyDescent="0.25">
      <c r="A42" s="6">
        <f t="shared" si="0"/>
        <v>0</v>
      </c>
    </row>
    <row r="43" spans="1:1" x14ac:dyDescent="0.25">
      <c r="A43" s="6">
        <f t="shared" si="0"/>
        <v>0</v>
      </c>
    </row>
    <row r="44" spans="1:1" x14ac:dyDescent="0.25">
      <c r="A44" s="6">
        <f t="shared" si="0"/>
        <v>0</v>
      </c>
    </row>
    <row r="45" spans="1:1" x14ac:dyDescent="0.25">
      <c r="A45" s="6">
        <f t="shared" si="0"/>
        <v>0</v>
      </c>
    </row>
    <row r="46" spans="1:1" x14ac:dyDescent="0.25">
      <c r="A46" s="6">
        <f t="shared" si="0"/>
        <v>0</v>
      </c>
    </row>
    <row r="47" spans="1:1" x14ac:dyDescent="0.25">
      <c r="A47" s="6">
        <f t="shared" si="0"/>
        <v>0</v>
      </c>
    </row>
    <row r="48" spans="1:1" x14ac:dyDescent="0.25">
      <c r="A48" s="6">
        <f t="shared" si="0"/>
        <v>0</v>
      </c>
    </row>
    <row r="49" spans="1:1" x14ac:dyDescent="0.25">
      <c r="A49" s="6">
        <f t="shared" si="0"/>
        <v>0</v>
      </c>
    </row>
    <row r="50" spans="1:1" x14ac:dyDescent="0.25">
      <c r="A50" s="6">
        <f t="shared" si="0"/>
        <v>0</v>
      </c>
    </row>
    <row r="51" spans="1:1" x14ac:dyDescent="0.25">
      <c r="A51" s="6">
        <f t="shared" si="0"/>
        <v>0</v>
      </c>
    </row>
    <row r="52" spans="1:1" x14ac:dyDescent="0.25">
      <c r="A52" s="6">
        <f t="shared" si="0"/>
        <v>0</v>
      </c>
    </row>
    <row r="53" spans="1:1" x14ac:dyDescent="0.25">
      <c r="A53" s="6">
        <f t="shared" si="0"/>
        <v>0</v>
      </c>
    </row>
    <row r="54" spans="1:1" x14ac:dyDescent="0.25">
      <c r="A54" s="6">
        <f t="shared" si="0"/>
        <v>0</v>
      </c>
    </row>
    <row r="55" spans="1:1" x14ac:dyDescent="0.25">
      <c r="A55" s="6">
        <f t="shared" si="0"/>
        <v>0</v>
      </c>
    </row>
    <row r="56" spans="1:1" x14ac:dyDescent="0.25">
      <c r="A56" s="6">
        <f t="shared" si="0"/>
        <v>0</v>
      </c>
    </row>
    <row r="57" spans="1:1" x14ac:dyDescent="0.25">
      <c r="A57" s="6">
        <f t="shared" si="0"/>
        <v>0</v>
      </c>
    </row>
    <row r="58" spans="1:1" x14ac:dyDescent="0.25">
      <c r="A58" s="6">
        <f t="shared" si="0"/>
        <v>0</v>
      </c>
    </row>
    <row r="59" spans="1:1" x14ac:dyDescent="0.25">
      <c r="A59" s="6">
        <f t="shared" si="0"/>
        <v>0</v>
      </c>
    </row>
    <row r="60" spans="1:1" x14ac:dyDescent="0.25">
      <c r="A60" s="6">
        <f t="shared" si="0"/>
        <v>0</v>
      </c>
    </row>
    <row r="61" spans="1:1" x14ac:dyDescent="0.25">
      <c r="A61" s="6">
        <f t="shared" si="0"/>
        <v>0</v>
      </c>
    </row>
    <row r="62" spans="1:1" x14ac:dyDescent="0.25">
      <c r="A62" s="6">
        <f t="shared" si="0"/>
        <v>0</v>
      </c>
    </row>
    <row r="63" spans="1:1" x14ac:dyDescent="0.25">
      <c r="A63" s="6">
        <f t="shared" si="0"/>
        <v>0</v>
      </c>
    </row>
    <row r="64" spans="1:1" x14ac:dyDescent="0.25">
      <c r="A64" s="6">
        <f t="shared" si="0"/>
        <v>0</v>
      </c>
    </row>
    <row r="65" spans="1:1" x14ac:dyDescent="0.25">
      <c r="A65" s="6">
        <f t="shared" si="0"/>
        <v>0</v>
      </c>
    </row>
    <row r="66" spans="1:1" x14ac:dyDescent="0.25">
      <c r="A66" s="6">
        <f t="shared" si="0"/>
        <v>0</v>
      </c>
    </row>
    <row r="67" spans="1:1" x14ac:dyDescent="0.25">
      <c r="A67" s="6">
        <f t="shared" si="0"/>
        <v>0</v>
      </c>
    </row>
    <row r="68" spans="1:1" x14ac:dyDescent="0.25">
      <c r="A68" s="6">
        <f t="shared" si="0"/>
        <v>0</v>
      </c>
    </row>
    <row r="69" spans="1:1" x14ac:dyDescent="0.25">
      <c r="A69" s="6">
        <f t="shared" si="0"/>
        <v>0</v>
      </c>
    </row>
    <row r="70" spans="1:1" x14ac:dyDescent="0.25">
      <c r="A70" s="6">
        <f t="shared" si="0"/>
        <v>0</v>
      </c>
    </row>
    <row r="71" spans="1:1" x14ac:dyDescent="0.25">
      <c r="A71" s="6">
        <f t="shared" ref="A71:A134" si="1">G71</f>
        <v>0</v>
      </c>
    </row>
    <row r="72" spans="1:1" x14ac:dyDescent="0.25">
      <c r="A72" s="6">
        <f t="shared" si="1"/>
        <v>0</v>
      </c>
    </row>
    <row r="73" spans="1:1" x14ac:dyDescent="0.25">
      <c r="A73" s="6">
        <f t="shared" si="1"/>
        <v>0</v>
      </c>
    </row>
    <row r="74" spans="1:1" x14ac:dyDescent="0.25">
      <c r="A74" s="6">
        <f t="shared" si="1"/>
        <v>0</v>
      </c>
    </row>
    <row r="75" spans="1:1" x14ac:dyDescent="0.25">
      <c r="A75" s="6">
        <f t="shared" si="1"/>
        <v>0</v>
      </c>
    </row>
    <row r="76" spans="1:1" x14ac:dyDescent="0.25">
      <c r="A76" s="6">
        <f t="shared" si="1"/>
        <v>0</v>
      </c>
    </row>
    <row r="77" spans="1:1" x14ac:dyDescent="0.25">
      <c r="A77" s="6">
        <f t="shared" si="1"/>
        <v>0</v>
      </c>
    </row>
    <row r="78" spans="1:1" x14ac:dyDescent="0.25">
      <c r="A78" s="6">
        <f t="shared" si="1"/>
        <v>0</v>
      </c>
    </row>
    <row r="79" spans="1:1" x14ac:dyDescent="0.25">
      <c r="A79" s="6">
        <f t="shared" si="1"/>
        <v>0</v>
      </c>
    </row>
    <row r="80" spans="1:1" x14ac:dyDescent="0.25">
      <c r="A80" s="6">
        <f t="shared" si="1"/>
        <v>0</v>
      </c>
    </row>
    <row r="81" spans="1:1" x14ac:dyDescent="0.25">
      <c r="A81" s="6">
        <f t="shared" si="1"/>
        <v>0</v>
      </c>
    </row>
    <row r="82" spans="1:1" x14ac:dyDescent="0.25">
      <c r="A82" s="6">
        <f t="shared" si="1"/>
        <v>0</v>
      </c>
    </row>
    <row r="83" spans="1:1" x14ac:dyDescent="0.25">
      <c r="A83" s="6">
        <f t="shared" si="1"/>
        <v>0</v>
      </c>
    </row>
    <row r="84" spans="1:1" x14ac:dyDescent="0.25">
      <c r="A84" s="6">
        <f t="shared" si="1"/>
        <v>0</v>
      </c>
    </row>
    <row r="85" spans="1:1" x14ac:dyDescent="0.25">
      <c r="A85" s="6">
        <f t="shared" si="1"/>
        <v>0</v>
      </c>
    </row>
    <row r="86" spans="1:1" x14ac:dyDescent="0.25">
      <c r="A86" s="6">
        <f t="shared" si="1"/>
        <v>0</v>
      </c>
    </row>
    <row r="87" spans="1:1" x14ac:dyDescent="0.25">
      <c r="A87" s="6">
        <f t="shared" si="1"/>
        <v>0</v>
      </c>
    </row>
    <row r="88" spans="1:1" x14ac:dyDescent="0.25">
      <c r="A88" s="6">
        <f t="shared" si="1"/>
        <v>0</v>
      </c>
    </row>
    <row r="89" spans="1:1" x14ac:dyDescent="0.25">
      <c r="A89" s="6">
        <f t="shared" si="1"/>
        <v>0</v>
      </c>
    </row>
    <row r="90" spans="1:1" x14ac:dyDescent="0.25">
      <c r="A90" s="6">
        <f t="shared" si="1"/>
        <v>0</v>
      </c>
    </row>
    <row r="91" spans="1:1" x14ac:dyDescent="0.25">
      <c r="A91" s="6">
        <f t="shared" si="1"/>
        <v>0</v>
      </c>
    </row>
    <row r="92" spans="1:1" x14ac:dyDescent="0.25">
      <c r="A92" s="6">
        <f t="shared" si="1"/>
        <v>0</v>
      </c>
    </row>
    <row r="93" spans="1:1" x14ac:dyDescent="0.25">
      <c r="A93" s="6">
        <f t="shared" si="1"/>
        <v>0</v>
      </c>
    </row>
    <row r="94" spans="1:1" x14ac:dyDescent="0.25">
      <c r="A94" s="6">
        <f t="shared" si="1"/>
        <v>0</v>
      </c>
    </row>
    <row r="95" spans="1:1" x14ac:dyDescent="0.25">
      <c r="A95" s="6">
        <f t="shared" si="1"/>
        <v>0</v>
      </c>
    </row>
    <row r="96" spans="1:1" x14ac:dyDescent="0.25">
      <c r="A96" s="6">
        <f t="shared" si="1"/>
        <v>0</v>
      </c>
    </row>
    <row r="97" spans="1:1" x14ac:dyDescent="0.25">
      <c r="A97" s="6">
        <f t="shared" si="1"/>
        <v>0</v>
      </c>
    </row>
    <row r="98" spans="1:1" x14ac:dyDescent="0.25">
      <c r="A98" s="6">
        <f t="shared" si="1"/>
        <v>0</v>
      </c>
    </row>
    <row r="99" spans="1:1" x14ac:dyDescent="0.25">
      <c r="A99" s="6">
        <f t="shared" si="1"/>
        <v>0</v>
      </c>
    </row>
    <row r="100" spans="1:1" x14ac:dyDescent="0.25">
      <c r="A100" s="6">
        <f t="shared" si="1"/>
        <v>0</v>
      </c>
    </row>
    <row r="101" spans="1:1" x14ac:dyDescent="0.25">
      <c r="A101" s="6">
        <f t="shared" si="1"/>
        <v>0</v>
      </c>
    </row>
    <row r="102" spans="1:1" x14ac:dyDescent="0.25">
      <c r="A102" s="6">
        <f t="shared" si="1"/>
        <v>0</v>
      </c>
    </row>
    <row r="103" spans="1:1" x14ac:dyDescent="0.25">
      <c r="A103" s="6">
        <f t="shared" si="1"/>
        <v>0</v>
      </c>
    </row>
    <row r="104" spans="1:1" x14ac:dyDescent="0.25">
      <c r="A104" s="6">
        <f t="shared" si="1"/>
        <v>0</v>
      </c>
    </row>
    <row r="105" spans="1:1" x14ac:dyDescent="0.25">
      <c r="A105" s="6">
        <f t="shared" si="1"/>
        <v>0</v>
      </c>
    </row>
    <row r="106" spans="1:1" x14ac:dyDescent="0.25">
      <c r="A106" s="6">
        <f t="shared" si="1"/>
        <v>0</v>
      </c>
    </row>
    <row r="107" spans="1:1" x14ac:dyDescent="0.25">
      <c r="A107" s="6">
        <f t="shared" si="1"/>
        <v>0</v>
      </c>
    </row>
    <row r="108" spans="1:1" x14ac:dyDescent="0.25">
      <c r="A108" s="6">
        <f t="shared" si="1"/>
        <v>0</v>
      </c>
    </row>
    <row r="109" spans="1:1" x14ac:dyDescent="0.25">
      <c r="A109" s="6">
        <f t="shared" si="1"/>
        <v>0</v>
      </c>
    </row>
    <row r="110" spans="1:1" x14ac:dyDescent="0.25">
      <c r="A110" s="6">
        <f t="shared" si="1"/>
        <v>0</v>
      </c>
    </row>
    <row r="111" spans="1:1" x14ac:dyDescent="0.25">
      <c r="A111" s="6">
        <f t="shared" si="1"/>
        <v>0</v>
      </c>
    </row>
    <row r="112" spans="1:1" x14ac:dyDescent="0.25">
      <c r="A112" s="6">
        <f t="shared" si="1"/>
        <v>0</v>
      </c>
    </row>
    <row r="113" spans="1:1" x14ac:dyDescent="0.25">
      <c r="A113" s="6">
        <f t="shared" si="1"/>
        <v>0</v>
      </c>
    </row>
    <row r="114" spans="1:1" x14ac:dyDescent="0.25">
      <c r="A114" s="6">
        <f t="shared" si="1"/>
        <v>0</v>
      </c>
    </row>
    <row r="115" spans="1:1" x14ac:dyDescent="0.25">
      <c r="A115" s="6">
        <f t="shared" si="1"/>
        <v>0</v>
      </c>
    </row>
    <row r="116" spans="1:1" x14ac:dyDescent="0.25">
      <c r="A116" s="6">
        <f t="shared" si="1"/>
        <v>0</v>
      </c>
    </row>
    <row r="117" spans="1:1" x14ac:dyDescent="0.25">
      <c r="A117" s="6">
        <f t="shared" si="1"/>
        <v>0</v>
      </c>
    </row>
    <row r="118" spans="1:1" x14ac:dyDescent="0.25">
      <c r="A118" s="6">
        <f t="shared" si="1"/>
        <v>0</v>
      </c>
    </row>
    <row r="119" spans="1:1" x14ac:dyDescent="0.25">
      <c r="A119" s="6">
        <f t="shared" si="1"/>
        <v>0</v>
      </c>
    </row>
    <row r="120" spans="1:1" x14ac:dyDescent="0.25">
      <c r="A120" s="6">
        <f t="shared" si="1"/>
        <v>0</v>
      </c>
    </row>
    <row r="121" spans="1:1" x14ac:dyDescent="0.25">
      <c r="A121" s="6">
        <f t="shared" si="1"/>
        <v>0</v>
      </c>
    </row>
    <row r="122" spans="1:1" x14ac:dyDescent="0.25">
      <c r="A122" s="6">
        <f t="shared" si="1"/>
        <v>0</v>
      </c>
    </row>
    <row r="123" spans="1:1" x14ac:dyDescent="0.25">
      <c r="A123" s="6">
        <f t="shared" si="1"/>
        <v>0</v>
      </c>
    </row>
    <row r="124" spans="1:1" x14ac:dyDescent="0.25">
      <c r="A124" s="6">
        <f t="shared" si="1"/>
        <v>0</v>
      </c>
    </row>
    <row r="125" spans="1:1" x14ac:dyDescent="0.25">
      <c r="A125" s="6">
        <f t="shared" si="1"/>
        <v>0</v>
      </c>
    </row>
    <row r="126" spans="1:1" x14ac:dyDescent="0.25">
      <c r="A126" s="6">
        <f t="shared" si="1"/>
        <v>0</v>
      </c>
    </row>
    <row r="127" spans="1:1" x14ac:dyDescent="0.25">
      <c r="A127" s="6">
        <f t="shared" si="1"/>
        <v>0</v>
      </c>
    </row>
    <row r="128" spans="1:1" x14ac:dyDescent="0.25">
      <c r="A128" s="6">
        <f t="shared" si="1"/>
        <v>0</v>
      </c>
    </row>
    <row r="129" spans="1:1" x14ac:dyDescent="0.25">
      <c r="A129" s="6">
        <f t="shared" si="1"/>
        <v>0</v>
      </c>
    </row>
    <row r="130" spans="1:1" x14ac:dyDescent="0.25">
      <c r="A130" s="6">
        <f t="shared" si="1"/>
        <v>0</v>
      </c>
    </row>
    <row r="131" spans="1:1" x14ac:dyDescent="0.25">
      <c r="A131" s="6">
        <f t="shared" si="1"/>
        <v>0</v>
      </c>
    </row>
    <row r="132" spans="1:1" x14ac:dyDescent="0.25">
      <c r="A132" s="6">
        <f t="shared" si="1"/>
        <v>0</v>
      </c>
    </row>
    <row r="133" spans="1:1" x14ac:dyDescent="0.25">
      <c r="A133" s="6">
        <f t="shared" si="1"/>
        <v>0</v>
      </c>
    </row>
    <row r="134" spans="1:1" x14ac:dyDescent="0.25">
      <c r="A134" s="6">
        <f t="shared" si="1"/>
        <v>0</v>
      </c>
    </row>
    <row r="135" spans="1:1" x14ac:dyDescent="0.25">
      <c r="A135" s="6">
        <f t="shared" ref="A135:A198" si="2">G135</f>
        <v>0</v>
      </c>
    </row>
    <row r="136" spans="1:1" x14ac:dyDescent="0.25">
      <c r="A136" s="6">
        <f t="shared" si="2"/>
        <v>0</v>
      </c>
    </row>
    <row r="137" spans="1:1" x14ac:dyDescent="0.25">
      <c r="A137" s="6">
        <f t="shared" si="2"/>
        <v>0</v>
      </c>
    </row>
    <row r="138" spans="1:1" x14ac:dyDescent="0.25">
      <c r="A138" s="6">
        <f t="shared" si="2"/>
        <v>0</v>
      </c>
    </row>
    <row r="139" spans="1:1" x14ac:dyDescent="0.25">
      <c r="A139" s="6">
        <f t="shared" si="2"/>
        <v>0</v>
      </c>
    </row>
    <row r="140" spans="1:1" x14ac:dyDescent="0.25">
      <c r="A140" s="6">
        <f t="shared" si="2"/>
        <v>0</v>
      </c>
    </row>
    <row r="141" spans="1:1" x14ac:dyDescent="0.25">
      <c r="A141" s="6">
        <f t="shared" si="2"/>
        <v>0</v>
      </c>
    </row>
    <row r="142" spans="1:1" x14ac:dyDescent="0.25">
      <c r="A142" s="6">
        <f t="shared" si="2"/>
        <v>0</v>
      </c>
    </row>
    <row r="143" spans="1:1" x14ac:dyDescent="0.25">
      <c r="A143" s="6">
        <f t="shared" si="2"/>
        <v>0</v>
      </c>
    </row>
    <row r="144" spans="1:1" x14ac:dyDescent="0.25">
      <c r="A144" s="6">
        <f t="shared" si="2"/>
        <v>0</v>
      </c>
    </row>
    <row r="145" spans="1:1" x14ac:dyDescent="0.25">
      <c r="A145" s="6">
        <f t="shared" si="2"/>
        <v>0</v>
      </c>
    </row>
    <row r="146" spans="1:1" x14ac:dyDescent="0.25">
      <c r="A146" s="6">
        <f t="shared" si="2"/>
        <v>0</v>
      </c>
    </row>
    <row r="147" spans="1:1" x14ac:dyDescent="0.25">
      <c r="A147" s="6">
        <f t="shared" si="2"/>
        <v>0</v>
      </c>
    </row>
    <row r="148" spans="1:1" x14ac:dyDescent="0.25">
      <c r="A148" s="6">
        <f t="shared" si="2"/>
        <v>0</v>
      </c>
    </row>
    <row r="149" spans="1:1" x14ac:dyDescent="0.25">
      <c r="A149" s="6">
        <f t="shared" si="2"/>
        <v>0</v>
      </c>
    </row>
    <row r="150" spans="1:1" x14ac:dyDescent="0.25">
      <c r="A150" s="6">
        <f t="shared" si="2"/>
        <v>0</v>
      </c>
    </row>
    <row r="151" spans="1:1" x14ac:dyDescent="0.25">
      <c r="A151" s="6">
        <f t="shared" si="2"/>
        <v>0</v>
      </c>
    </row>
    <row r="152" spans="1:1" x14ac:dyDescent="0.25">
      <c r="A152" s="6">
        <f t="shared" si="2"/>
        <v>0</v>
      </c>
    </row>
    <row r="153" spans="1:1" x14ac:dyDescent="0.25">
      <c r="A153" s="6">
        <f t="shared" si="2"/>
        <v>0</v>
      </c>
    </row>
    <row r="154" spans="1:1" x14ac:dyDescent="0.25">
      <c r="A154" s="6">
        <f t="shared" si="2"/>
        <v>0</v>
      </c>
    </row>
    <row r="155" spans="1:1" x14ac:dyDescent="0.25">
      <c r="A155" s="6">
        <f t="shared" si="2"/>
        <v>0</v>
      </c>
    </row>
    <row r="156" spans="1:1" x14ac:dyDescent="0.25">
      <c r="A156" s="6">
        <f t="shared" si="2"/>
        <v>0</v>
      </c>
    </row>
    <row r="157" spans="1:1" x14ac:dyDescent="0.25">
      <c r="A157" s="6">
        <f t="shared" si="2"/>
        <v>0</v>
      </c>
    </row>
    <row r="158" spans="1:1" x14ac:dyDescent="0.25">
      <c r="A158" s="6">
        <f t="shared" si="2"/>
        <v>0</v>
      </c>
    </row>
    <row r="159" spans="1:1" x14ac:dyDescent="0.25">
      <c r="A159" s="6">
        <f t="shared" si="2"/>
        <v>0</v>
      </c>
    </row>
    <row r="160" spans="1:1" x14ac:dyDescent="0.25">
      <c r="A160" s="6">
        <f t="shared" si="2"/>
        <v>0</v>
      </c>
    </row>
    <row r="161" spans="1:1" x14ac:dyDescent="0.25">
      <c r="A161" s="6">
        <f t="shared" si="2"/>
        <v>0</v>
      </c>
    </row>
    <row r="162" spans="1:1" x14ac:dyDescent="0.25">
      <c r="A162" s="6">
        <f t="shared" si="2"/>
        <v>0</v>
      </c>
    </row>
    <row r="163" spans="1:1" x14ac:dyDescent="0.25">
      <c r="A163" s="6">
        <f t="shared" si="2"/>
        <v>0</v>
      </c>
    </row>
    <row r="164" spans="1:1" x14ac:dyDescent="0.25">
      <c r="A164" s="6">
        <f t="shared" si="2"/>
        <v>0</v>
      </c>
    </row>
    <row r="165" spans="1:1" x14ac:dyDescent="0.25">
      <c r="A165" s="6">
        <f t="shared" si="2"/>
        <v>0</v>
      </c>
    </row>
    <row r="166" spans="1:1" x14ac:dyDescent="0.25">
      <c r="A166" s="6">
        <f t="shared" si="2"/>
        <v>0</v>
      </c>
    </row>
    <row r="167" spans="1:1" x14ac:dyDescent="0.25">
      <c r="A167" s="6">
        <f t="shared" si="2"/>
        <v>0</v>
      </c>
    </row>
    <row r="168" spans="1:1" x14ac:dyDescent="0.25">
      <c r="A168" s="6">
        <f t="shared" si="2"/>
        <v>0</v>
      </c>
    </row>
    <row r="169" spans="1:1" x14ac:dyDescent="0.25">
      <c r="A169" s="6">
        <f t="shared" si="2"/>
        <v>0</v>
      </c>
    </row>
    <row r="170" spans="1:1" x14ac:dyDescent="0.25">
      <c r="A170" s="6">
        <f t="shared" si="2"/>
        <v>0</v>
      </c>
    </row>
    <row r="171" spans="1:1" x14ac:dyDescent="0.25">
      <c r="A171" s="6">
        <f t="shared" si="2"/>
        <v>0</v>
      </c>
    </row>
    <row r="172" spans="1:1" x14ac:dyDescent="0.25">
      <c r="A172" s="6">
        <f t="shared" si="2"/>
        <v>0</v>
      </c>
    </row>
    <row r="173" spans="1:1" x14ac:dyDescent="0.25">
      <c r="A173" s="6">
        <f t="shared" si="2"/>
        <v>0</v>
      </c>
    </row>
    <row r="174" spans="1:1" x14ac:dyDescent="0.25">
      <c r="A174" s="6">
        <f t="shared" si="2"/>
        <v>0</v>
      </c>
    </row>
    <row r="175" spans="1:1" x14ac:dyDescent="0.25">
      <c r="A175" s="6">
        <f t="shared" si="2"/>
        <v>0</v>
      </c>
    </row>
    <row r="176" spans="1:1" x14ac:dyDescent="0.25">
      <c r="A176" s="6">
        <f t="shared" si="2"/>
        <v>0</v>
      </c>
    </row>
    <row r="177" spans="1:1" x14ac:dyDescent="0.25">
      <c r="A177" s="6">
        <f t="shared" si="2"/>
        <v>0</v>
      </c>
    </row>
    <row r="178" spans="1:1" x14ac:dyDescent="0.25">
      <c r="A178" s="6">
        <f t="shared" si="2"/>
        <v>0</v>
      </c>
    </row>
    <row r="179" spans="1:1" x14ac:dyDescent="0.25">
      <c r="A179" s="6">
        <f t="shared" si="2"/>
        <v>0</v>
      </c>
    </row>
    <row r="180" spans="1:1" x14ac:dyDescent="0.25">
      <c r="A180" s="6">
        <f t="shared" si="2"/>
        <v>0</v>
      </c>
    </row>
    <row r="181" spans="1:1" x14ac:dyDescent="0.25">
      <c r="A181" s="6">
        <f t="shared" si="2"/>
        <v>0</v>
      </c>
    </row>
    <row r="182" spans="1:1" x14ac:dyDescent="0.25">
      <c r="A182" s="6">
        <f t="shared" si="2"/>
        <v>0</v>
      </c>
    </row>
    <row r="183" spans="1:1" x14ac:dyDescent="0.25">
      <c r="A183" s="6">
        <f t="shared" si="2"/>
        <v>0</v>
      </c>
    </row>
    <row r="184" spans="1:1" x14ac:dyDescent="0.25">
      <c r="A184" s="6">
        <f t="shared" si="2"/>
        <v>0</v>
      </c>
    </row>
    <row r="185" spans="1:1" x14ac:dyDescent="0.25">
      <c r="A185" s="6">
        <f t="shared" si="2"/>
        <v>0</v>
      </c>
    </row>
    <row r="186" spans="1:1" x14ac:dyDescent="0.25">
      <c r="A186" s="6">
        <f t="shared" si="2"/>
        <v>0</v>
      </c>
    </row>
    <row r="187" spans="1:1" x14ac:dyDescent="0.25">
      <c r="A187" s="6">
        <f t="shared" si="2"/>
        <v>0</v>
      </c>
    </row>
    <row r="188" spans="1:1" x14ac:dyDescent="0.25">
      <c r="A188" s="6">
        <f t="shared" si="2"/>
        <v>0</v>
      </c>
    </row>
    <row r="189" spans="1:1" x14ac:dyDescent="0.25">
      <c r="A189" s="6">
        <f t="shared" si="2"/>
        <v>0</v>
      </c>
    </row>
    <row r="190" spans="1:1" x14ac:dyDescent="0.25">
      <c r="A190" s="6">
        <f t="shared" si="2"/>
        <v>0</v>
      </c>
    </row>
    <row r="191" spans="1:1" x14ac:dyDescent="0.25">
      <c r="A191" s="6">
        <f t="shared" si="2"/>
        <v>0</v>
      </c>
    </row>
    <row r="192" spans="1:1" x14ac:dyDescent="0.25">
      <c r="A192" s="6">
        <f t="shared" si="2"/>
        <v>0</v>
      </c>
    </row>
    <row r="193" spans="1:1" x14ac:dyDescent="0.25">
      <c r="A193" s="6">
        <f t="shared" si="2"/>
        <v>0</v>
      </c>
    </row>
    <row r="194" spans="1:1" x14ac:dyDescent="0.25">
      <c r="A194" s="6">
        <f t="shared" si="2"/>
        <v>0</v>
      </c>
    </row>
    <row r="195" spans="1:1" x14ac:dyDescent="0.25">
      <c r="A195" s="6">
        <f t="shared" si="2"/>
        <v>0</v>
      </c>
    </row>
    <row r="196" spans="1:1" x14ac:dyDescent="0.25">
      <c r="A196" s="6">
        <f t="shared" si="2"/>
        <v>0</v>
      </c>
    </row>
    <row r="197" spans="1:1" x14ac:dyDescent="0.25">
      <c r="A197" s="6">
        <f t="shared" si="2"/>
        <v>0</v>
      </c>
    </row>
    <row r="198" spans="1:1" x14ac:dyDescent="0.25">
      <c r="A198" s="6">
        <f t="shared" si="2"/>
        <v>0</v>
      </c>
    </row>
    <row r="199" spans="1:1" x14ac:dyDescent="0.25">
      <c r="A199" s="6">
        <f t="shared" ref="A199:A262" si="3">G199</f>
        <v>0</v>
      </c>
    </row>
    <row r="200" spans="1:1" x14ac:dyDescent="0.25">
      <c r="A200" s="6">
        <f t="shared" si="3"/>
        <v>0</v>
      </c>
    </row>
    <row r="201" spans="1:1" x14ac:dyDescent="0.25">
      <c r="A201" s="6">
        <f t="shared" si="3"/>
        <v>0</v>
      </c>
    </row>
    <row r="202" spans="1:1" x14ac:dyDescent="0.25">
      <c r="A202" s="6">
        <f t="shared" si="3"/>
        <v>0</v>
      </c>
    </row>
    <row r="203" spans="1:1" x14ac:dyDescent="0.25">
      <c r="A203" s="6">
        <f t="shared" si="3"/>
        <v>0</v>
      </c>
    </row>
    <row r="204" spans="1:1" x14ac:dyDescent="0.25">
      <c r="A204" s="6">
        <f t="shared" si="3"/>
        <v>0</v>
      </c>
    </row>
    <row r="205" spans="1:1" x14ac:dyDescent="0.25">
      <c r="A205" s="6">
        <f t="shared" si="3"/>
        <v>0</v>
      </c>
    </row>
    <row r="206" spans="1:1" x14ac:dyDescent="0.25">
      <c r="A206" s="6">
        <f t="shared" si="3"/>
        <v>0</v>
      </c>
    </row>
    <row r="207" spans="1:1" x14ac:dyDescent="0.25">
      <c r="A207" s="6">
        <f t="shared" si="3"/>
        <v>0</v>
      </c>
    </row>
    <row r="208" spans="1:1" x14ac:dyDescent="0.25">
      <c r="A208" s="6">
        <f t="shared" si="3"/>
        <v>0</v>
      </c>
    </row>
    <row r="209" spans="1:1" x14ac:dyDescent="0.25">
      <c r="A209" s="6">
        <f t="shared" si="3"/>
        <v>0</v>
      </c>
    </row>
    <row r="210" spans="1:1" x14ac:dyDescent="0.25">
      <c r="A210" s="6">
        <f t="shared" si="3"/>
        <v>0</v>
      </c>
    </row>
    <row r="211" spans="1:1" x14ac:dyDescent="0.25">
      <c r="A211" s="6">
        <f t="shared" si="3"/>
        <v>0</v>
      </c>
    </row>
    <row r="212" spans="1:1" x14ac:dyDescent="0.25">
      <c r="A212" s="6">
        <f t="shared" si="3"/>
        <v>0</v>
      </c>
    </row>
    <row r="213" spans="1:1" x14ac:dyDescent="0.25">
      <c r="A213" s="6">
        <f t="shared" si="3"/>
        <v>0</v>
      </c>
    </row>
    <row r="214" spans="1:1" x14ac:dyDescent="0.25">
      <c r="A214" s="6">
        <f t="shared" si="3"/>
        <v>0</v>
      </c>
    </row>
    <row r="215" spans="1:1" x14ac:dyDescent="0.25">
      <c r="A215" s="6">
        <f t="shared" si="3"/>
        <v>0</v>
      </c>
    </row>
    <row r="216" spans="1:1" x14ac:dyDescent="0.25">
      <c r="A216" s="6">
        <f t="shared" si="3"/>
        <v>0</v>
      </c>
    </row>
    <row r="217" spans="1:1" x14ac:dyDescent="0.25">
      <c r="A217" s="6">
        <f t="shared" si="3"/>
        <v>0</v>
      </c>
    </row>
    <row r="218" spans="1:1" x14ac:dyDescent="0.25">
      <c r="A218" s="6">
        <f t="shared" si="3"/>
        <v>0</v>
      </c>
    </row>
    <row r="219" spans="1:1" x14ac:dyDescent="0.25">
      <c r="A219" s="6">
        <f t="shared" si="3"/>
        <v>0</v>
      </c>
    </row>
    <row r="220" spans="1:1" x14ac:dyDescent="0.25">
      <c r="A220" s="6">
        <f t="shared" si="3"/>
        <v>0</v>
      </c>
    </row>
    <row r="221" spans="1:1" x14ac:dyDescent="0.25">
      <c r="A221" s="6">
        <f t="shared" si="3"/>
        <v>0</v>
      </c>
    </row>
    <row r="222" spans="1:1" x14ac:dyDescent="0.25">
      <c r="A222" s="6">
        <f t="shared" si="3"/>
        <v>0</v>
      </c>
    </row>
    <row r="223" spans="1:1" x14ac:dyDescent="0.25">
      <c r="A223" s="6">
        <f t="shared" si="3"/>
        <v>0</v>
      </c>
    </row>
    <row r="224" spans="1:1" x14ac:dyDescent="0.25">
      <c r="A224" s="6">
        <f t="shared" si="3"/>
        <v>0</v>
      </c>
    </row>
    <row r="225" spans="1:1" x14ac:dyDescent="0.25">
      <c r="A225" s="6">
        <f t="shared" si="3"/>
        <v>0</v>
      </c>
    </row>
    <row r="226" spans="1:1" x14ac:dyDescent="0.25">
      <c r="A226" s="6">
        <f t="shared" si="3"/>
        <v>0</v>
      </c>
    </row>
    <row r="227" spans="1:1" x14ac:dyDescent="0.25">
      <c r="A227" s="6">
        <f t="shared" si="3"/>
        <v>0</v>
      </c>
    </row>
    <row r="228" spans="1:1" x14ac:dyDescent="0.25">
      <c r="A228" s="6">
        <f t="shared" si="3"/>
        <v>0</v>
      </c>
    </row>
    <row r="229" spans="1:1" x14ac:dyDescent="0.25">
      <c r="A229" s="6">
        <f t="shared" si="3"/>
        <v>0</v>
      </c>
    </row>
    <row r="230" spans="1:1" x14ac:dyDescent="0.25">
      <c r="A230" s="6">
        <f t="shared" si="3"/>
        <v>0</v>
      </c>
    </row>
    <row r="231" spans="1:1" x14ac:dyDescent="0.25">
      <c r="A231" s="6">
        <f t="shared" si="3"/>
        <v>0</v>
      </c>
    </row>
    <row r="232" spans="1:1" x14ac:dyDescent="0.25">
      <c r="A232" s="6">
        <f t="shared" si="3"/>
        <v>0</v>
      </c>
    </row>
    <row r="233" spans="1:1" x14ac:dyDescent="0.25">
      <c r="A233" s="6">
        <f t="shared" si="3"/>
        <v>0</v>
      </c>
    </row>
    <row r="234" spans="1:1" x14ac:dyDescent="0.25">
      <c r="A234" s="6">
        <f t="shared" si="3"/>
        <v>0</v>
      </c>
    </row>
    <row r="235" spans="1:1" x14ac:dyDescent="0.25">
      <c r="A235" s="6">
        <f t="shared" si="3"/>
        <v>0</v>
      </c>
    </row>
    <row r="236" spans="1:1" x14ac:dyDescent="0.25">
      <c r="A236" s="6">
        <f t="shared" si="3"/>
        <v>0</v>
      </c>
    </row>
    <row r="237" spans="1:1" x14ac:dyDescent="0.25">
      <c r="A237" s="6">
        <f t="shared" si="3"/>
        <v>0</v>
      </c>
    </row>
    <row r="238" spans="1:1" x14ac:dyDescent="0.25">
      <c r="A238" s="6">
        <f t="shared" si="3"/>
        <v>0</v>
      </c>
    </row>
    <row r="239" spans="1:1" x14ac:dyDescent="0.25">
      <c r="A239" s="6">
        <f t="shared" si="3"/>
        <v>0</v>
      </c>
    </row>
    <row r="240" spans="1:1" x14ac:dyDescent="0.25">
      <c r="A240" s="6">
        <f t="shared" si="3"/>
        <v>0</v>
      </c>
    </row>
    <row r="241" spans="1:1" x14ac:dyDescent="0.25">
      <c r="A241" s="6">
        <f t="shared" si="3"/>
        <v>0</v>
      </c>
    </row>
    <row r="242" spans="1:1" x14ac:dyDescent="0.25">
      <c r="A242" s="6">
        <f t="shared" si="3"/>
        <v>0</v>
      </c>
    </row>
    <row r="243" spans="1:1" x14ac:dyDescent="0.25">
      <c r="A243" s="6">
        <f t="shared" si="3"/>
        <v>0</v>
      </c>
    </row>
    <row r="244" spans="1:1" x14ac:dyDescent="0.25">
      <c r="A244" s="6">
        <f t="shared" si="3"/>
        <v>0</v>
      </c>
    </row>
    <row r="245" spans="1:1" x14ac:dyDescent="0.25">
      <c r="A245" s="6">
        <f t="shared" si="3"/>
        <v>0</v>
      </c>
    </row>
    <row r="246" spans="1:1" x14ac:dyDescent="0.25">
      <c r="A246" s="6">
        <f t="shared" si="3"/>
        <v>0</v>
      </c>
    </row>
    <row r="247" spans="1:1" x14ac:dyDescent="0.25">
      <c r="A247" s="6">
        <f t="shared" si="3"/>
        <v>0</v>
      </c>
    </row>
    <row r="248" spans="1:1" x14ac:dyDescent="0.25">
      <c r="A248" s="6">
        <f t="shared" si="3"/>
        <v>0</v>
      </c>
    </row>
    <row r="249" spans="1:1" x14ac:dyDescent="0.25">
      <c r="A249" s="6">
        <f t="shared" si="3"/>
        <v>0</v>
      </c>
    </row>
    <row r="250" spans="1:1" x14ac:dyDescent="0.25">
      <c r="A250" s="6">
        <f t="shared" si="3"/>
        <v>0</v>
      </c>
    </row>
    <row r="251" spans="1:1" x14ac:dyDescent="0.25">
      <c r="A251" s="6">
        <f t="shared" si="3"/>
        <v>0</v>
      </c>
    </row>
    <row r="252" spans="1:1" x14ac:dyDescent="0.25">
      <c r="A252" s="6">
        <f t="shared" si="3"/>
        <v>0</v>
      </c>
    </row>
    <row r="253" spans="1:1" x14ac:dyDescent="0.25">
      <c r="A253" s="6">
        <f t="shared" si="3"/>
        <v>0</v>
      </c>
    </row>
    <row r="254" spans="1:1" x14ac:dyDescent="0.25">
      <c r="A254" s="6">
        <f t="shared" si="3"/>
        <v>0</v>
      </c>
    </row>
    <row r="255" spans="1:1" x14ac:dyDescent="0.25">
      <c r="A255" s="6">
        <f t="shared" si="3"/>
        <v>0</v>
      </c>
    </row>
    <row r="256" spans="1:1" x14ac:dyDescent="0.25">
      <c r="A256" s="6">
        <f t="shared" si="3"/>
        <v>0</v>
      </c>
    </row>
    <row r="257" spans="1:1" x14ac:dyDescent="0.25">
      <c r="A257" s="6">
        <f t="shared" si="3"/>
        <v>0</v>
      </c>
    </row>
    <row r="258" spans="1:1" x14ac:dyDescent="0.25">
      <c r="A258" s="6">
        <f t="shared" si="3"/>
        <v>0</v>
      </c>
    </row>
    <row r="259" spans="1:1" x14ac:dyDescent="0.25">
      <c r="A259" s="6">
        <f t="shared" si="3"/>
        <v>0</v>
      </c>
    </row>
    <row r="260" spans="1:1" x14ac:dyDescent="0.25">
      <c r="A260" s="6">
        <f t="shared" si="3"/>
        <v>0</v>
      </c>
    </row>
    <row r="261" spans="1:1" x14ac:dyDescent="0.25">
      <c r="A261" s="6">
        <f t="shared" si="3"/>
        <v>0</v>
      </c>
    </row>
    <row r="262" spans="1:1" x14ac:dyDescent="0.25">
      <c r="A262" s="6">
        <f t="shared" si="3"/>
        <v>0</v>
      </c>
    </row>
    <row r="263" spans="1:1" x14ac:dyDescent="0.25">
      <c r="A263" s="6">
        <f t="shared" ref="A263:A326" si="4">G263</f>
        <v>0</v>
      </c>
    </row>
    <row r="264" spans="1:1" x14ac:dyDescent="0.25">
      <c r="A264" s="6">
        <f t="shared" si="4"/>
        <v>0</v>
      </c>
    </row>
    <row r="265" spans="1:1" x14ac:dyDescent="0.25">
      <c r="A265" s="6">
        <f t="shared" si="4"/>
        <v>0</v>
      </c>
    </row>
    <row r="266" spans="1:1" x14ac:dyDescent="0.25">
      <c r="A266" s="6">
        <f t="shared" si="4"/>
        <v>0</v>
      </c>
    </row>
    <row r="267" spans="1:1" x14ac:dyDescent="0.25">
      <c r="A267" s="6">
        <f t="shared" si="4"/>
        <v>0</v>
      </c>
    </row>
    <row r="268" spans="1:1" x14ac:dyDescent="0.25">
      <c r="A268" s="6">
        <f t="shared" si="4"/>
        <v>0</v>
      </c>
    </row>
    <row r="269" spans="1:1" x14ac:dyDescent="0.25">
      <c r="A269" s="6">
        <f t="shared" si="4"/>
        <v>0</v>
      </c>
    </row>
    <row r="270" spans="1:1" x14ac:dyDescent="0.25">
      <c r="A270" s="6">
        <f t="shared" si="4"/>
        <v>0</v>
      </c>
    </row>
    <row r="271" spans="1:1" x14ac:dyDescent="0.25">
      <c r="A271" s="6">
        <f t="shared" si="4"/>
        <v>0</v>
      </c>
    </row>
    <row r="272" spans="1:1" x14ac:dyDescent="0.25">
      <c r="A272" s="6">
        <f t="shared" si="4"/>
        <v>0</v>
      </c>
    </row>
    <row r="273" spans="1:1" x14ac:dyDescent="0.25">
      <c r="A273" s="6">
        <f t="shared" si="4"/>
        <v>0</v>
      </c>
    </row>
    <row r="274" spans="1:1" x14ac:dyDescent="0.25">
      <c r="A274" s="6">
        <f t="shared" si="4"/>
        <v>0</v>
      </c>
    </row>
    <row r="275" spans="1:1" x14ac:dyDescent="0.25">
      <c r="A275" s="6">
        <f t="shared" si="4"/>
        <v>0</v>
      </c>
    </row>
    <row r="276" spans="1:1" x14ac:dyDescent="0.25">
      <c r="A276" s="6">
        <f t="shared" si="4"/>
        <v>0</v>
      </c>
    </row>
    <row r="277" spans="1:1" x14ac:dyDescent="0.25">
      <c r="A277" s="6">
        <f t="shared" si="4"/>
        <v>0</v>
      </c>
    </row>
    <row r="278" spans="1:1" x14ac:dyDescent="0.25">
      <c r="A278" s="6">
        <f t="shared" si="4"/>
        <v>0</v>
      </c>
    </row>
    <row r="279" spans="1:1" x14ac:dyDescent="0.25">
      <c r="A279" s="6">
        <f t="shared" si="4"/>
        <v>0</v>
      </c>
    </row>
    <row r="280" spans="1:1" x14ac:dyDescent="0.25">
      <c r="A280" s="6">
        <f t="shared" si="4"/>
        <v>0</v>
      </c>
    </row>
    <row r="281" spans="1:1" x14ac:dyDescent="0.25">
      <c r="A281" s="6">
        <f t="shared" si="4"/>
        <v>0</v>
      </c>
    </row>
    <row r="282" spans="1:1" x14ac:dyDescent="0.25">
      <c r="A282" s="6">
        <f t="shared" si="4"/>
        <v>0</v>
      </c>
    </row>
    <row r="283" spans="1:1" x14ac:dyDescent="0.25">
      <c r="A283" s="6">
        <f t="shared" si="4"/>
        <v>0</v>
      </c>
    </row>
    <row r="284" spans="1:1" x14ac:dyDescent="0.25">
      <c r="A284" s="6">
        <f t="shared" si="4"/>
        <v>0</v>
      </c>
    </row>
    <row r="285" spans="1:1" x14ac:dyDescent="0.25">
      <c r="A285" s="6">
        <f t="shared" si="4"/>
        <v>0</v>
      </c>
    </row>
    <row r="286" spans="1:1" x14ac:dyDescent="0.25">
      <c r="A286" s="6">
        <f t="shared" si="4"/>
        <v>0</v>
      </c>
    </row>
    <row r="287" spans="1:1" x14ac:dyDescent="0.25">
      <c r="A287" s="6">
        <f t="shared" si="4"/>
        <v>0</v>
      </c>
    </row>
    <row r="288" spans="1:1" x14ac:dyDescent="0.25">
      <c r="A288" s="6">
        <f t="shared" si="4"/>
        <v>0</v>
      </c>
    </row>
    <row r="289" spans="1:1" x14ac:dyDescent="0.25">
      <c r="A289" s="6">
        <f t="shared" si="4"/>
        <v>0</v>
      </c>
    </row>
    <row r="290" spans="1:1" x14ac:dyDescent="0.25">
      <c r="A290" s="6">
        <f t="shared" si="4"/>
        <v>0</v>
      </c>
    </row>
    <row r="291" spans="1:1" x14ac:dyDescent="0.25">
      <c r="A291" s="6">
        <f t="shared" si="4"/>
        <v>0</v>
      </c>
    </row>
    <row r="292" spans="1:1" x14ac:dyDescent="0.25">
      <c r="A292" s="6">
        <f t="shared" si="4"/>
        <v>0</v>
      </c>
    </row>
    <row r="293" spans="1:1" x14ac:dyDescent="0.25">
      <c r="A293" s="6">
        <f t="shared" si="4"/>
        <v>0</v>
      </c>
    </row>
    <row r="294" spans="1:1" x14ac:dyDescent="0.25">
      <c r="A294" s="6">
        <f t="shared" si="4"/>
        <v>0</v>
      </c>
    </row>
    <row r="295" spans="1:1" x14ac:dyDescent="0.25">
      <c r="A295" s="6">
        <f t="shared" si="4"/>
        <v>0</v>
      </c>
    </row>
    <row r="296" spans="1:1" x14ac:dyDescent="0.25">
      <c r="A296" s="6">
        <f t="shared" si="4"/>
        <v>0</v>
      </c>
    </row>
    <row r="297" spans="1:1" x14ac:dyDescent="0.25">
      <c r="A297" s="6">
        <f t="shared" si="4"/>
        <v>0</v>
      </c>
    </row>
    <row r="298" spans="1:1" x14ac:dyDescent="0.25">
      <c r="A298" s="6">
        <f t="shared" si="4"/>
        <v>0</v>
      </c>
    </row>
    <row r="299" spans="1:1" x14ac:dyDescent="0.25">
      <c r="A299" s="6">
        <f t="shared" si="4"/>
        <v>0</v>
      </c>
    </row>
    <row r="300" spans="1:1" x14ac:dyDescent="0.25">
      <c r="A300" s="6">
        <f t="shared" si="4"/>
        <v>0</v>
      </c>
    </row>
    <row r="301" spans="1:1" x14ac:dyDescent="0.25">
      <c r="A301" s="6">
        <f t="shared" si="4"/>
        <v>0</v>
      </c>
    </row>
    <row r="302" spans="1:1" x14ac:dyDescent="0.25">
      <c r="A302" s="6">
        <f t="shared" si="4"/>
        <v>0</v>
      </c>
    </row>
    <row r="303" spans="1:1" x14ac:dyDescent="0.25">
      <c r="A303" s="6">
        <f t="shared" si="4"/>
        <v>0</v>
      </c>
    </row>
    <row r="304" spans="1:1" x14ac:dyDescent="0.25">
      <c r="A304" s="6">
        <f t="shared" si="4"/>
        <v>0</v>
      </c>
    </row>
    <row r="305" spans="1:7" customFormat="1" x14ac:dyDescent="0.25">
      <c r="A305" s="6">
        <f t="shared" si="4"/>
        <v>0</v>
      </c>
      <c r="G305" s="6"/>
    </row>
    <row r="306" spans="1:7" customFormat="1" x14ac:dyDescent="0.25">
      <c r="A306" s="6">
        <f t="shared" si="4"/>
        <v>0</v>
      </c>
      <c r="G306" s="6"/>
    </row>
    <row r="307" spans="1:7" customFormat="1" x14ac:dyDescent="0.25">
      <c r="A307" s="6">
        <f t="shared" si="4"/>
        <v>0</v>
      </c>
      <c r="G307" s="6"/>
    </row>
    <row r="308" spans="1:7" customFormat="1" x14ac:dyDescent="0.25">
      <c r="A308" s="6">
        <f t="shared" si="4"/>
        <v>0</v>
      </c>
      <c r="G308" s="6"/>
    </row>
    <row r="309" spans="1:7" customFormat="1" x14ac:dyDescent="0.25">
      <c r="A309" s="6">
        <f t="shared" si="4"/>
        <v>0</v>
      </c>
      <c r="G309" s="6"/>
    </row>
    <row r="310" spans="1:7" customFormat="1" x14ac:dyDescent="0.25">
      <c r="A310" s="6">
        <f t="shared" si="4"/>
        <v>0</v>
      </c>
      <c r="G310" s="6"/>
    </row>
    <row r="311" spans="1:7" customFormat="1" x14ac:dyDescent="0.25">
      <c r="A311" s="6">
        <f t="shared" si="4"/>
        <v>0</v>
      </c>
      <c r="G311" s="6"/>
    </row>
    <row r="312" spans="1:7" customFormat="1" x14ac:dyDescent="0.25">
      <c r="A312" s="6">
        <f t="shared" si="4"/>
        <v>0</v>
      </c>
      <c r="G312" s="6"/>
    </row>
    <row r="313" spans="1:7" customFormat="1" x14ac:dyDescent="0.25">
      <c r="A313" s="6">
        <f t="shared" si="4"/>
        <v>0</v>
      </c>
      <c r="G313" s="6"/>
    </row>
    <row r="314" spans="1:7" customFormat="1" x14ac:dyDescent="0.25">
      <c r="A314" s="6">
        <f t="shared" si="4"/>
        <v>0</v>
      </c>
      <c r="G314" s="6"/>
    </row>
    <row r="315" spans="1:7" customFormat="1" x14ac:dyDescent="0.25">
      <c r="A315" s="6">
        <f t="shared" si="4"/>
        <v>0</v>
      </c>
      <c r="G315" s="6"/>
    </row>
    <row r="316" spans="1:7" customFormat="1" x14ac:dyDescent="0.25">
      <c r="A316" s="6">
        <f t="shared" si="4"/>
        <v>0</v>
      </c>
      <c r="G316" s="6"/>
    </row>
    <row r="317" spans="1:7" customFormat="1" x14ac:dyDescent="0.25">
      <c r="A317" s="6">
        <f t="shared" si="4"/>
        <v>0</v>
      </c>
      <c r="G317" s="6"/>
    </row>
    <row r="318" spans="1:7" customFormat="1" x14ac:dyDescent="0.25">
      <c r="A318" s="6">
        <f t="shared" si="4"/>
        <v>0</v>
      </c>
      <c r="G318" s="6"/>
    </row>
    <row r="319" spans="1:7" customFormat="1" x14ac:dyDescent="0.25">
      <c r="A319" s="6">
        <f t="shared" si="4"/>
        <v>0</v>
      </c>
      <c r="G319" s="6"/>
    </row>
    <row r="320" spans="1:7" customFormat="1" x14ac:dyDescent="0.25">
      <c r="A320" s="6">
        <f t="shared" si="4"/>
        <v>0</v>
      </c>
      <c r="G320" s="6"/>
    </row>
    <row r="321" spans="1:7" customFormat="1" x14ac:dyDescent="0.25">
      <c r="A321" s="6">
        <f t="shared" si="4"/>
        <v>0</v>
      </c>
      <c r="G321" s="6"/>
    </row>
    <row r="322" spans="1:7" customFormat="1" x14ac:dyDescent="0.25">
      <c r="A322" s="6">
        <f t="shared" si="4"/>
        <v>0</v>
      </c>
      <c r="G322" s="6"/>
    </row>
    <row r="323" spans="1:7" customFormat="1" x14ac:dyDescent="0.25">
      <c r="A323" s="6">
        <f t="shared" si="4"/>
        <v>0</v>
      </c>
      <c r="G323" s="6"/>
    </row>
    <row r="324" spans="1:7" customFormat="1" x14ac:dyDescent="0.25">
      <c r="A324" s="6">
        <f t="shared" si="4"/>
        <v>0</v>
      </c>
      <c r="G324" s="6"/>
    </row>
    <row r="325" spans="1:7" customFormat="1" x14ac:dyDescent="0.25">
      <c r="A325" s="6">
        <f t="shared" si="4"/>
        <v>0</v>
      </c>
      <c r="G325" s="6"/>
    </row>
    <row r="326" spans="1:7" customFormat="1" x14ac:dyDescent="0.25">
      <c r="A326" s="6">
        <f t="shared" si="4"/>
        <v>0</v>
      </c>
      <c r="G326" s="6"/>
    </row>
    <row r="327" spans="1:7" customFormat="1" x14ac:dyDescent="0.25">
      <c r="A327" s="6">
        <f t="shared" ref="A327:A390" si="5">G327</f>
        <v>0</v>
      </c>
      <c r="G327" s="6"/>
    </row>
    <row r="328" spans="1:7" customFormat="1" x14ac:dyDescent="0.25">
      <c r="A328" s="6">
        <f t="shared" si="5"/>
        <v>0</v>
      </c>
      <c r="G328" s="6"/>
    </row>
    <row r="329" spans="1:7" customFormat="1" x14ac:dyDescent="0.25">
      <c r="A329" s="6">
        <f t="shared" si="5"/>
        <v>0</v>
      </c>
      <c r="G329" s="6"/>
    </row>
    <row r="330" spans="1:7" customFormat="1" x14ac:dyDescent="0.25">
      <c r="A330" s="6">
        <f t="shared" si="5"/>
        <v>0</v>
      </c>
      <c r="G330" s="6"/>
    </row>
    <row r="331" spans="1:7" customFormat="1" x14ac:dyDescent="0.25">
      <c r="A331" s="6">
        <f t="shared" si="5"/>
        <v>0</v>
      </c>
      <c r="G331" s="6"/>
    </row>
    <row r="332" spans="1:7" customFormat="1" x14ac:dyDescent="0.25">
      <c r="A332" s="6">
        <f t="shared" si="5"/>
        <v>0</v>
      </c>
      <c r="G332" s="6"/>
    </row>
    <row r="333" spans="1:7" customFormat="1" x14ac:dyDescent="0.25">
      <c r="A333" s="6">
        <f t="shared" si="5"/>
        <v>0</v>
      </c>
      <c r="G333" s="6"/>
    </row>
    <row r="334" spans="1:7" customFormat="1" x14ac:dyDescent="0.25">
      <c r="A334" s="6">
        <f t="shared" si="5"/>
        <v>0</v>
      </c>
      <c r="G334" s="6"/>
    </row>
    <row r="335" spans="1:7" customFormat="1" x14ac:dyDescent="0.25">
      <c r="A335" s="6">
        <f t="shared" si="5"/>
        <v>0</v>
      </c>
      <c r="G335" s="6"/>
    </row>
    <row r="336" spans="1:7" customFormat="1" x14ac:dyDescent="0.25">
      <c r="A336" s="6">
        <f t="shared" si="5"/>
        <v>0</v>
      </c>
      <c r="G336" s="6"/>
    </row>
    <row r="337" spans="1:7" customFormat="1" x14ac:dyDescent="0.25">
      <c r="A337" s="6">
        <f t="shared" si="5"/>
        <v>0</v>
      </c>
      <c r="G337" s="6"/>
    </row>
    <row r="338" spans="1:7" customFormat="1" x14ac:dyDescent="0.25">
      <c r="A338" s="6">
        <f t="shared" si="5"/>
        <v>0</v>
      </c>
      <c r="G338" s="6"/>
    </row>
    <row r="339" spans="1:7" customFormat="1" x14ac:dyDescent="0.25">
      <c r="A339" s="6">
        <f t="shared" si="5"/>
        <v>0</v>
      </c>
      <c r="G339" s="6"/>
    </row>
    <row r="340" spans="1:7" customFormat="1" x14ac:dyDescent="0.25">
      <c r="A340" s="6">
        <f t="shared" si="5"/>
        <v>0</v>
      </c>
      <c r="G340" s="6"/>
    </row>
    <row r="341" spans="1:7" customFormat="1" x14ac:dyDescent="0.25">
      <c r="A341" s="6">
        <f t="shared" si="5"/>
        <v>0</v>
      </c>
      <c r="G341" s="6"/>
    </row>
    <row r="342" spans="1:7" customFormat="1" x14ac:dyDescent="0.25">
      <c r="A342" s="6">
        <f t="shared" si="5"/>
        <v>0</v>
      </c>
      <c r="G342" s="6"/>
    </row>
    <row r="343" spans="1:7" customFormat="1" x14ac:dyDescent="0.25">
      <c r="A343" s="6">
        <f t="shared" si="5"/>
        <v>0</v>
      </c>
      <c r="G343" s="6"/>
    </row>
    <row r="344" spans="1:7" customFormat="1" x14ac:dyDescent="0.25">
      <c r="A344" s="6">
        <f t="shared" si="5"/>
        <v>0</v>
      </c>
      <c r="G344" s="6"/>
    </row>
    <row r="345" spans="1:7" customFormat="1" x14ac:dyDescent="0.25">
      <c r="A345" s="6">
        <f t="shared" si="5"/>
        <v>0</v>
      </c>
      <c r="G345" s="6"/>
    </row>
    <row r="346" spans="1:7" customFormat="1" x14ac:dyDescent="0.25">
      <c r="A346" s="6">
        <f t="shared" si="5"/>
        <v>0</v>
      </c>
      <c r="G346" s="6"/>
    </row>
    <row r="347" spans="1:7" customFormat="1" x14ac:dyDescent="0.25">
      <c r="A347" s="6">
        <f t="shared" si="5"/>
        <v>0</v>
      </c>
      <c r="G347" s="6"/>
    </row>
    <row r="348" spans="1:7" customFormat="1" x14ac:dyDescent="0.25">
      <c r="A348" s="6">
        <f t="shared" si="5"/>
        <v>0</v>
      </c>
      <c r="G348" s="6"/>
    </row>
    <row r="349" spans="1:7" customFormat="1" x14ac:dyDescent="0.25">
      <c r="A349" s="6">
        <f t="shared" si="5"/>
        <v>0</v>
      </c>
      <c r="G349" s="6"/>
    </row>
    <row r="350" spans="1:7" customFormat="1" x14ac:dyDescent="0.25">
      <c r="A350" s="6">
        <f t="shared" si="5"/>
        <v>0</v>
      </c>
      <c r="G350" s="6"/>
    </row>
    <row r="351" spans="1:7" customFormat="1" x14ac:dyDescent="0.25">
      <c r="A351" s="6">
        <f t="shared" si="5"/>
        <v>0</v>
      </c>
      <c r="G351" s="6"/>
    </row>
    <row r="352" spans="1:7" customFormat="1" x14ac:dyDescent="0.25">
      <c r="A352" s="6">
        <f t="shared" si="5"/>
        <v>0</v>
      </c>
      <c r="G352" s="6"/>
    </row>
    <row r="353" spans="1:7" customFormat="1" x14ac:dyDescent="0.25">
      <c r="A353" s="6">
        <f t="shared" si="5"/>
        <v>0</v>
      </c>
      <c r="G353" s="6"/>
    </row>
    <row r="354" spans="1:7" customFormat="1" x14ac:dyDescent="0.25">
      <c r="A354" s="6">
        <f t="shared" si="5"/>
        <v>0</v>
      </c>
      <c r="G354" s="6"/>
    </row>
    <row r="355" spans="1:7" customFormat="1" x14ac:dyDescent="0.25">
      <c r="A355" s="6">
        <f t="shared" si="5"/>
        <v>0</v>
      </c>
      <c r="G355" s="6"/>
    </row>
    <row r="356" spans="1:7" customFormat="1" x14ac:dyDescent="0.25">
      <c r="A356" s="6">
        <f t="shared" si="5"/>
        <v>0</v>
      </c>
      <c r="G356" s="6"/>
    </row>
    <row r="357" spans="1:7" customFormat="1" x14ac:dyDescent="0.25">
      <c r="A357" s="6">
        <f t="shared" si="5"/>
        <v>0</v>
      </c>
      <c r="G357" s="6"/>
    </row>
    <row r="358" spans="1:7" customFormat="1" x14ac:dyDescent="0.25">
      <c r="A358" s="6">
        <f t="shared" si="5"/>
        <v>0</v>
      </c>
      <c r="G358" s="6"/>
    </row>
    <row r="359" spans="1:7" customFormat="1" x14ac:dyDescent="0.25">
      <c r="A359" s="6">
        <f t="shared" si="5"/>
        <v>0</v>
      </c>
      <c r="G359" s="6"/>
    </row>
    <row r="360" spans="1:7" customFormat="1" x14ac:dyDescent="0.25">
      <c r="A360" s="6">
        <f t="shared" si="5"/>
        <v>0</v>
      </c>
      <c r="G360" s="6"/>
    </row>
    <row r="361" spans="1:7" customFormat="1" x14ac:dyDescent="0.25">
      <c r="A361" s="6">
        <f t="shared" si="5"/>
        <v>0</v>
      </c>
      <c r="G361" s="6"/>
    </row>
    <row r="362" spans="1:7" customFormat="1" x14ac:dyDescent="0.25">
      <c r="A362" s="6">
        <f t="shared" si="5"/>
        <v>0</v>
      </c>
      <c r="G362" s="6"/>
    </row>
    <row r="363" spans="1:7" customFormat="1" x14ac:dyDescent="0.25">
      <c r="A363" s="6">
        <f t="shared" si="5"/>
        <v>0</v>
      </c>
      <c r="G363" s="6"/>
    </row>
    <row r="364" spans="1:7" customFormat="1" x14ac:dyDescent="0.25">
      <c r="A364" s="6">
        <f t="shared" si="5"/>
        <v>0</v>
      </c>
      <c r="G364" s="6"/>
    </row>
    <row r="365" spans="1:7" customFormat="1" x14ac:dyDescent="0.25">
      <c r="A365" s="6">
        <f t="shared" si="5"/>
        <v>0</v>
      </c>
      <c r="G365" s="6"/>
    </row>
    <row r="366" spans="1:7" customFormat="1" x14ac:dyDescent="0.25">
      <c r="A366" s="6">
        <f t="shared" si="5"/>
        <v>0</v>
      </c>
      <c r="G366" s="6"/>
    </row>
    <row r="367" spans="1:7" customFormat="1" x14ac:dyDescent="0.25">
      <c r="A367" s="6">
        <f t="shared" si="5"/>
        <v>0</v>
      </c>
      <c r="G367" s="6"/>
    </row>
    <row r="368" spans="1:7" customFormat="1" x14ac:dyDescent="0.25">
      <c r="A368" s="6">
        <f t="shared" si="5"/>
        <v>0</v>
      </c>
      <c r="G368" s="6"/>
    </row>
    <row r="369" spans="1:7" customFormat="1" x14ac:dyDescent="0.25">
      <c r="A369" s="6">
        <f t="shared" si="5"/>
        <v>0</v>
      </c>
      <c r="G369" s="6"/>
    </row>
    <row r="370" spans="1:7" customFormat="1" x14ac:dyDescent="0.25">
      <c r="A370" s="6">
        <f t="shared" si="5"/>
        <v>0</v>
      </c>
      <c r="G370" s="6"/>
    </row>
    <row r="371" spans="1:7" customFormat="1" x14ac:dyDescent="0.25">
      <c r="A371" s="6">
        <f t="shared" si="5"/>
        <v>0</v>
      </c>
      <c r="G371" s="6"/>
    </row>
    <row r="372" spans="1:7" customFormat="1" x14ac:dyDescent="0.25">
      <c r="A372" s="6">
        <f t="shared" si="5"/>
        <v>0</v>
      </c>
      <c r="G372" s="6"/>
    </row>
    <row r="373" spans="1:7" customFormat="1" x14ac:dyDescent="0.25">
      <c r="A373" s="6">
        <f t="shared" si="5"/>
        <v>0</v>
      </c>
      <c r="G373" s="6"/>
    </row>
    <row r="374" spans="1:7" customFormat="1" x14ac:dyDescent="0.25">
      <c r="A374" s="6">
        <f t="shared" si="5"/>
        <v>0</v>
      </c>
      <c r="G374" s="6"/>
    </row>
    <row r="375" spans="1:7" customFormat="1" x14ac:dyDescent="0.25">
      <c r="A375" s="6">
        <f t="shared" si="5"/>
        <v>0</v>
      </c>
      <c r="G375" s="6"/>
    </row>
    <row r="376" spans="1:7" customFormat="1" x14ac:dyDescent="0.25">
      <c r="A376" s="6">
        <f t="shared" si="5"/>
        <v>0</v>
      </c>
      <c r="G376" s="6"/>
    </row>
    <row r="377" spans="1:7" customFormat="1" x14ac:dyDescent="0.25">
      <c r="A377" s="6">
        <f t="shared" si="5"/>
        <v>0</v>
      </c>
      <c r="G377" s="6"/>
    </row>
    <row r="378" spans="1:7" customFormat="1" x14ac:dyDescent="0.25">
      <c r="A378" s="6">
        <f t="shared" si="5"/>
        <v>0</v>
      </c>
      <c r="G378" s="6"/>
    </row>
    <row r="379" spans="1:7" customFormat="1" x14ac:dyDescent="0.25">
      <c r="A379" s="6">
        <f t="shared" si="5"/>
        <v>0</v>
      </c>
      <c r="G379" s="6"/>
    </row>
    <row r="380" spans="1:7" customFormat="1" x14ac:dyDescent="0.25">
      <c r="A380" s="6">
        <f t="shared" si="5"/>
        <v>0</v>
      </c>
      <c r="G380" s="6"/>
    </row>
    <row r="381" spans="1:7" customFormat="1" x14ac:dyDescent="0.25">
      <c r="A381" s="6">
        <f t="shared" si="5"/>
        <v>0</v>
      </c>
      <c r="G381" s="6"/>
    </row>
    <row r="382" spans="1:7" customFormat="1" x14ac:dyDescent="0.25">
      <c r="A382" s="6">
        <f t="shared" si="5"/>
        <v>0</v>
      </c>
      <c r="G382" s="6"/>
    </row>
    <row r="383" spans="1:7" customFormat="1" x14ac:dyDescent="0.25">
      <c r="A383" s="6">
        <f t="shared" si="5"/>
        <v>0</v>
      </c>
      <c r="G383" s="6"/>
    </row>
    <row r="384" spans="1:7" customFormat="1" x14ac:dyDescent="0.25">
      <c r="A384" s="6">
        <f t="shared" si="5"/>
        <v>0</v>
      </c>
      <c r="G384" s="6"/>
    </row>
    <row r="385" spans="1:7" customFormat="1" x14ac:dyDescent="0.25">
      <c r="A385" s="6">
        <f t="shared" si="5"/>
        <v>0</v>
      </c>
      <c r="G385" s="6"/>
    </row>
    <row r="386" spans="1:7" customFormat="1" x14ac:dyDescent="0.25">
      <c r="A386" s="6">
        <f t="shared" si="5"/>
        <v>0</v>
      </c>
      <c r="G386" s="6"/>
    </row>
    <row r="387" spans="1:7" customFormat="1" x14ac:dyDescent="0.25">
      <c r="A387" s="6">
        <f t="shared" si="5"/>
        <v>0</v>
      </c>
      <c r="G387" s="6"/>
    </row>
    <row r="388" spans="1:7" customFormat="1" x14ac:dyDescent="0.25">
      <c r="A388" s="6">
        <f t="shared" si="5"/>
        <v>0</v>
      </c>
      <c r="G388" s="6"/>
    </row>
    <row r="389" spans="1:7" customFormat="1" x14ac:dyDescent="0.25">
      <c r="A389" s="6">
        <f t="shared" si="5"/>
        <v>0</v>
      </c>
      <c r="G389" s="6"/>
    </row>
    <row r="390" spans="1:7" customFormat="1" x14ac:dyDescent="0.25">
      <c r="A390" s="6">
        <f t="shared" si="5"/>
        <v>0</v>
      </c>
      <c r="G390" s="6"/>
    </row>
    <row r="391" spans="1:7" customFormat="1" x14ac:dyDescent="0.25">
      <c r="A391" s="6">
        <f t="shared" ref="A391:A454" si="6">G391</f>
        <v>0</v>
      </c>
      <c r="G391" s="6"/>
    </row>
    <row r="392" spans="1:7" customFormat="1" x14ac:dyDescent="0.25">
      <c r="A392" s="6">
        <f t="shared" si="6"/>
        <v>0</v>
      </c>
      <c r="G392" s="6"/>
    </row>
    <row r="393" spans="1:7" customFormat="1" x14ac:dyDescent="0.25">
      <c r="A393" s="6">
        <f t="shared" si="6"/>
        <v>0</v>
      </c>
      <c r="G393" s="6"/>
    </row>
    <row r="394" spans="1:7" customFormat="1" x14ac:dyDescent="0.25">
      <c r="A394" s="6">
        <f t="shared" si="6"/>
        <v>0</v>
      </c>
      <c r="G394" s="6"/>
    </row>
    <row r="395" spans="1:7" customFormat="1" x14ac:dyDescent="0.25">
      <c r="A395" s="6">
        <f t="shared" si="6"/>
        <v>0</v>
      </c>
      <c r="G395" s="6"/>
    </row>
    <row r="396" spans="1:7" customFormat="1" x14ac:dyDescent="0.25">
      <c r="A396" s="6">
        <f t="shared" si="6"/>
        <v>0</v>
      </c>
      <c r="G396" s="6"/>
    </row>
    <row r="397" spans="1:7" customFormat="1" x14ac:dyDescent="0.25">
      <c r="A397" s="6">
        <f t="shared" si="6"/>
        <v>0</v>
      </c>
      <c r="G397" s="6"/>
    </row>
    <row r="398" spans="1:7" customFormat="1" x14ac:dyDescent="0.25">
      <c r="A398" s="6">
        <f t="shared" si="6"/>
        <v>0</v>
      </c>
      <c r="G398" s="6"/>
    </row>
    <row r="399" spans="1:7" customFormat="1" x14ac:dyDescent="0.25">
      <c r="A399" s="6">
        <f t="shared" si="6"/>
        <v>0</v>
      </c>
      <c r="G399" s="6"/>
    </row>
    <row r="400" spans="1:7" customFormat="1" x14ac:dyDescent="0.25">
      <c r="A400" s="6">
        <f t="shared" si="6"/>
        <v>0</v>
      </c>
      <c r="G400" s="6"/>
    </row>
    <row r="401" spans="1:7" customFormat="1" x14ac:dyDescent="0.25">
      <c r="A401" s="6">
        <f t="shared" si="6"/>
        <v>0</v>
      </c>
      <c r="G401" s="6"/>
    </row>
    <row r="402" spans="1:7" customFormat="1" x14ac:dyDescent="0.25">
      <c r="A402" s="6">
        <f t="shared" si="6"/>
        <v>0</v>
      </c>
      <c r="G402" s="6"/>
    </row>
    <row r="403" spans="1:7" customFormat="1" x14ac:dyDescent="0.25">
      <c r="A403" s="6">
        <f t="shared" si="6"/>
        <v>0</v>
      </c>
      <c r="G403" s="6"/>
    </row>
    <row r="404" spans="1:7" customFormat="1" x14ac:dyDescent="0.25">
      <c r="A404" s="6">
        <f t="shared" si="6"/>
        <v>0</v>
      </c>
      <c r="G404" s="6"/>
    </row>
    <row r="405" spans="1:7" customFormat="1" x14ac:dyDescent="0.25">
      <c r="A405" s="6">
        <f t="shared" si="6"/>
        <v>0</v>
      </c>
      <c r="G405" s="6"/>
    </row>
    <row r="406" spans="1:7" customFormat="1" x14ac:dyDescent="0.25">
      <c r="A406" s="6">
        <f t="shared" si="6"/>
        <v>0</v>
      </c>
      <c r="G406" s="6"/>
    </row>
    <row r="407" spans="1:7" customFormat="1" x14ac:dyDescent="0.25">
      <c r="A407" s="6">
        <f t="shared" si="6"/>
        <v>0</v>
      </c>
      <c r="G407" s="6"/>
    </row>
    <row r="408" spans="1:7" customFormat="1" x14ac:dyDescent="0.25">
      <c r="A408" s="6">
        <f t="shared" si="6"/>
        <v>0</v>
      </c>
      <c r="G408" s="6"/>
    </row>
    <row r="409" spans="1:7" customFormat="1" x14ac:dyDescent="0.25">
      <c r="A409" s="6">
        <f t="shared" si="6"/>
        <v>0</v>
      </c>
      <c r="G409" s="6"/>
    </row>
    <row r="410" spans="1:7" customFormat="1" x14ac:dyDescent="0.25">
      <c r="A410" s="6">
        <f t="shared" si="6"/>
        <v>0</v>
      </c>
      <c r="G410" s="6"/>
    </row>
    <row r="411" spans="1:7" customFormat="1" x14ac:dyDescent="0.25">
      <c r="A411" s="6">
        <f t="shared" si="6"/>
        <v>0</v>
      </c>
      <c r="G411" s="6"/>
    </row>
    <row r="412" spans="1:7" customFormat="1" x14ac:dyDescent="0.25">
      <c r="A412" s="6">
        <f t="shared" si="6"/>
        <v>0</v>
      </c>
      <c r="G412" s="6"/>
    </row>
    <row r="413" spans="1:7" customFormat="1" x14ac:dyDescent="0.25">
      <c r="A413" s="6">
        <f t="shared" si="6"/>
        <v>0</v>
      </c>
      <c r="G413" s="6"/>
    </row>
    <row r="414" spans="1:7" customFormat="1" x14ac:dyDescent="0.25">
      <c r="A414" s="6">
        <f t="shared" si="6"/>
        <v>0</v>
      </c>
      <c r="G414" s="6"/>
    </row>
    <row r="415" spans="1:7" customFormat="1" x14ac:dyDescent="0.25">
      <c r="A415" s="6">
        <f t="shared" si="6"/>
        <v>0</v>
      </c>
      <c r="G415" s="6"/>
    </row>
    <row r="416" spans="1:7" customFormat="1" x14ac:dyDescent="0.25">
      <c r="A416" s="6">
        <f t="shared" si="6"/>
        <v>0</v>
      </c>
      <c r="G416" s="6"/>
    </row>
    <row r="417" spans="1:7" customFormat="1" x14ac:dyDescent="0.25">
      <c r="A417" s="6">
        <f t="shared" si="6"/>
        <v>0</v>
      </c>
      <c r="G417" s="6"/>
    </row>
    <row r="418" spans="1:7" customFormat="1" x14ac:dyDescent="0.25">
      <c r="A418" s="6">
        <f t="shared" si="6"/>
        <v>0</v>
      </c>
      <c r="G418" s="6"/>
    </row>
    <row r="419" spans="1:7" customFormat="1" x14ac:dyDescent="0.25">
      <c r="A419" s="6">
        <f t="shared" si="6"/>
        <v>0</v>
      </c>
      <c r="G419" s="6"/>
    </row>
    <row r="420" spans="1:7" customFormat="1" x14ac:dyDescent="0.25">
      <c r="A420" s="6">
        <f t="shared" si="6"/>
        <v>0</v>
      </c>
      <c r="G420" s="6"/>
    </row>
    <row r="421" spans="1:7" customFormat="1" x14ac:dyDescent="0.25">
      <c r="A421" s="6">
        <f t="shared" si="6"/>
        <v>0</v>
      </c>
      <c r="G421" s="6"/>
    </row>
    <row r="422" spans="1:7" customFormat="1" x14ac:dyDescent="0.25">
      <c r="A422" s="6">
        <f t="shared" si="6"/>
        <v>0</v>
      </c>
      <c r="G422" s="6"/>
    </row>
    <row r="423" spans="1:7" customFormat="1" x14ac:dyDescent="0.25">
      <c r="A423" s="6">
        <f t="shared" si="6"/>
        <v>0</v>
      </c>
      <c r="G423" s="6"/>
    </row>
    <row r="424" spans="1:7" customFormat="1" x14ac:dyDescent="0.25">
      <c r="A424" s="6">
        <f t="shared" si="6"/>
        <v>0</v>
      </c>
      <c r="G424" s="6"/>
    </row>
    <row r="425" spans="1:7" customFormat="1" x14ac:dyDescent="0.25">
      <c r="A425" s="6">
        <f t="shared" si="6"/>
        <v>0</v>
      </c>
      <c r="G425" s="6"/>
    </row>
    <row r="426" spans="1:7" customFormat="1" x14ac:dyDescent="0.25">
      <c r="A426" s="6">
        <f t="shared" si="6"/>
        <v>0</v>
      </c>
      <c r="G426" s="6"/>
    </row>
    <row r="427" spans="1:7" customFormat="1" x14ac:dyDescent="0.25">
      <c r="A427" s="6">
        <f t="shared" si="6"/>
        <v>0</v>
      </c>
      <c r="G427" s="6"/>
    </row>
    <row r="428" spans="1:7" customFormat="1" x14ac:dyDescent="0.25">
      <c r="A428" s="6">
        <f t="shared" si="6"/>
        <v>0</v>
      </c>
      <c r="G428" s="6"/>
    </row>
    <row r="429" spans="1:7" customFormat="1" x14ac:dyDescent="0.25">
      <c r="A429" s="6">
        <f t="shared" si="6"/>
        <v>0</v>
      </c>
      <c r="G429" s="6"/>
    </row>
    <row r="430" spans="1:7" customFormat="1" x14ac:dyDescent="0.25">
      <c r="A430" s="6">
        <f t="shared" si="6"/>
        <v>0</v>
      </c>
      <c r="G430" s="6"/>
    </row>
    <row r="431" spans="1:7" customFormat="1" x14ac:dyDescent="0.25">
      <c r="A431" s="6">
        <f t="shared" si="6"/>
        <v>0</v>
      </c>
      <c r="G431" s="6"/>
    </row>
    <row r="432" spans="1:7" customFormat="1" x14ac:dyDescent="0.25">
      <c r="A432" s="6">
        <f t="shared" si="6"/>
        <v>0</v>
      </c>
      <c r="G432" s="6"/>
    </row>
    <row r="433" spans="1:7" customFormat="1" x14ac:dyDescent="0.25">
      <c r="A433" s="6">
        <f t="shared" si="6"/>
        <v>0</v>
      </c>
      <c r="G433" s="6"/>
    </row>
    <row r="434" spans="1:7" customFormat="1" x14ac:dyDescent="0.25">
      <c r="A434" s="6">
        <f t="shared" si="6"/>
        <v>0</v>
      </c>
      <c r="G434" s="6"/>
    </row>
    <row r="435" spans="1:7" customFormat="1" x14ac:dyDescent="0.25">
      <c r="A435" s="6">
        <f t="shared" si="6"/>
        <v>0</v>
      </c>
      <c r="G435" s="6"/>
    </row>
    <row r="436" spans="1:7" customFormat="1" x14ac:dyDescent="0.25">
      <c r="A436" s="6">
        <f t="shared" si="6"/>
        <v>0</v>
      </c>
      <c r="G436" s="6"/>
    </row>
    <row r="437" spans="1:7" customFormat="1" x14ac:dyDescent="0.25">
      <c r="A437" s="6">
        <f t="shared" si="6"/>
        <v>0</v>
      </c>
      <c r="G437" s="6"/>
    </row>
    <row r="438" spans="1:7" customFormat="1" x14ac:dyDescent="0.25">
      <c r="A438" s="6">
        <f t="shared" si="6"/>
        <v>0</v>
      </c>
      <c r="G438" s="6"/>
    </row>
    <row r="439" spans="1:7" customFormat="1" x14ac:dyDescent="0.25">
      <c r="A439" s="6">
        <f t="shared" si="6"/>
        <v>0</v>
      </c>
      <c r="G439" s="6"/>
    </row>
    <row r="440" spans="1:7" customFormat="1" x14ac:dyDescent="0.25">
      <c r="A440" s="6">
        <f t="shared" si="6"/>
        <v>0</v>
      </c>
      <c r="G440" s="6"/>
    </row>
    <row r="441" spans="1:7" customFormat="1" x14ac:dyDescent="0.25">
      <c r="A441" s="6">
        <f t="shared" si="6"/>
        <v>0</v>
      </c>
      <c r="G441" s="6"/>
    </row>
    <row r="442" spans="1:7" customFormat="1" x14ac:dyDescent="0.25">
      <c r="A442" s="6">
        <f t="shared" si="6"/>
        <v>0</v>
      </c>
      <c r="G442" s="6"/>
    </row>
    <row r="443" spans="1:7" customFormat="1" x14ac:dyDescent="0.25">
      <c r="A443" s="6">
        <f t="shared" si="6"/>
        <v>0</v>
      </c>
      <c r="G443" s="6"/>
    </row>
    <row r="444" spans="1:7" customFormat="1" x14ac:dyDescent="0.25">
      <c r="A444" s="6">
        <f t="shared" si="6"/>
        <v>0</v>
      </c>
      <c r="G444" s="6"/>
    </row>
    <row r="445" spans="1:7" customFormat="1" x14ac:dyDescent="0.25">
      <c r="A445" s="6">
        <f t="shared" si="6"/>
        <v>0</v>
      </c>
      <c r="G445" s="6"/>
    </row>
    <row r="446" spans="1:7" customFormat="1" x14ac:dyDescent="0.25">
      <c r="A446" s="6">
        <f t="shared" si="6"/>
        <v>0</v>
      </c>
      <c r="G446" s="6"/>
    </row>
    <row r="447" spans="1:7" customFormat="1" x14ac:dyDescent="0.25">
      <c r="A447" s="6">
        <f t="shared" si="6"/>
        <v>0</v>
      </c>
      <c r="G447" s="6"/>
    </row>
    <row r="448" spans="1:7" customFormat="1" x14ac:dyDescent="0.25">
      <c r="A448" s="6">
        <f t="shared" si="6"/>
        <v>0</v>
      </c>
      <c r="G448" s="6"/>
    </row>
    <row r="449" spans="1:7" customFormat="1" x14ac:dyDescent="0.25">
      <c r="A449" s="6">
        <f t="shared" si="6"/>
        <v>0</v>
      </c>
      <c r="G449" s="6"/>
    </row>
    <row r="450" spans="1:7" customFormat="1" x14ac:dyDescent="0.25">
      <c r="A450" s="6">
        <f t="shared" si="6"/>
        <v>0</v>
      </c>
      <c r="G450" s="6"/>
    </row>
    <row r="451" spans="1:7" customFormat="1" x14ac:dyDescent="0.25">
      <c r="A451" s="6">
        <f t="shared" si="6"/>
        <v>0</v>
      </c>
      <c r="G451" s="6"/>
    </row>
    <row r="452" spans="1:7" customFormat="1" x14ac:dyDescent="0.25">
      <c r="A452" s="6">
        <f t="shared" si="6"/>
        <v>0</v>
      </c>
      <c r="G452" s="6"/>
    </row>
    <row r="453" spans="1:7" customFormat="1" x14ac:dyDescent="0.25">
      <c r="A453" s="6">
        <f t="shared" si="6"/>
        <v>0</v>
      </c>
      <c r="G453" s="6"/>
    </row>
    <row r="454" spans="1:7" customFormat="1" x14ac:dyDescent="0.25">
      <c r="A454" s="6">
        <f t="shared" si="6"/>
        <v>0</v>
      </c>
      <c r="G454" s="6"/>
    </row>
    <row r="455" spans="1:7" customFormat="1" x14ac:dyDescent="0.25">
      <c r="A455" s="6">
        <f t="shared" ref="A455:A515" si="7">G455</f>
        <v>0</v>
      </c>
      <c r="G455" s="6"/>
    </row>
    <row r="456" spans="1:7" customFormat="1" x14ac:dyDescent="0.25">
      <c r="A456" s="6">
        <f t="shared" si="7"/>
        <v>0</v>
      </c>
      <c r="G456" s="6"/>
    </row>
    <row r="457" spans="1:7" customFormat="1" x14ac:dyDescent="0.25">
      <c r="A457" s="6">
        <f t="shared" si="7"/>
        <v>0</v>
      </c>
      <c r="G457" s="6"/>
    </row>
    <row r="458" spans="1:7" customFormat="1" x14ac:dyDescent="0.25">
      <c r="A458" s="6">
        <f t="shared" si="7"/>
        <v>0</v>
      </c>
      <c r="G458" s="6"/>
    </row>
    <row r="459" spans="1:7" customFormat="1" x14ac:dyDescent="0.25">
      <c r="A459" s="6">
        <f t="shared" si="7"/>
        <v>0</v>
      </c>
      <c r="G459" s="6"/>
    </row>
    <row r="460" spans="1:7" customFormat="1" x14ac:dyDescent="0.25">
      <c r="A460" s="6">
        <f t="shared" si="7"/>
        <v>0</v>
      </c>
      <c r="G460" s="6"/>
    </row>
    <row r="461" spans="1:7" customFormat="1" x14ac:dyDescent="0.25">
      <c r="A461" s="6">
        <f t="shared" si="7"/>
        <v>0</v>
      </c>
      <c r="G461" s="6"/>
    </row>
    <row r="462" spans="1:7" customFormat="1" x14ac:dyDescent="0.25">
      <c r="A462" s="6">
        <f t="shared" si="7"/>
        <v>0</v>
      </c>
      <c r="G462" s="6"/>
    </row>
    <row r="463" spans="1:7" customFormat="1" x14ac:dyDescent="0.25">
      <c r="A463" s="6">
        <f t="shared" si="7"/>
        <v>0</v>
      </c>
      <c r="G463" s="6"/>
    </row>
    <row r="464" spans="1:7" customFormat="1" x14ac:dyDescent="0.25">
      <c r="A464" s="6">
        <f t="shared" si="7"/>
        <v>0</v>
      </c>
      <c r="G464" s="6"/>
    </row>
    <row r="465" spans="1:7" customFormat="1" x14ac:dyDescent="0.25">
      <c r="A465" s="6">
        <f t="shared" si="7"/>
        <v>0</v>
      </c>
      <c r="G465" s="6"/>
    </row>
    <row r="466" spans="1:7" customFormat="1" x14ac:dyDescent="0.25">
      <c r="A466" s="6">
        <f t="shared" si="7"/>
        <v>0</v>
      </c>
      <c r="G466" s="6"/>
    </row>
    <row r="467" spans="1:7" customFormat="1" x14ac:dyDescent="0.25">
      <c r="A467" s="6">
        <f t="shared" si="7"/>
        <v>0</v>
      </c>
      <c r="G467" s="6"/>
    </row>
    <row r="468" spans="1:7" customFormat="1" x14ac:dyDescent="0.25">
      <c r="A468" s="6">
        <f t="shared" si="7"/>
        <v>0</v>
      </c>
      <c r="G468" s="6"/>
    </row>
    <row r="469" spans="1:7" customFormat="1" x14ac:dyDescent="0.25">
      <c r="A469" s="6">
        <f t="shared" si="7"/>
        <v>0</v>
      </c>
      <c r="G469" s="6"/>
    </row>
    <row r="470" spans="1:7" customFormat="1" x14ac:dyDescent="0.25">
      <c r="A470" s="6">
        <f t="shared" si="7"/>
        <v>0</v>
      </c>
      <c r="G470" s="6"/>
    </row>
    <row r="471" spans="1:7" customFormat="1" x14ac:dyDescent="0.25">
      <c r="A471" s="6">
        <f t="shared" si="7"/>
        <v>0</v>
      </c>
      <c r="G471" s="6"/>
    </row>
    <row r="472" spans="1:7" customFormat="1" x14ac:dyDescent="0.25">
      <c r="A472" s="6">
        <f t="shared" si="7"/>
        <v>0</v>
      </c>
      <c r="G472" s="6"/>
    </row>
    <row r="473" spans="1:7" customFormat="1" x14ac:dyDescent="0.25">
      <c r="A473" s="6">
        <f t="shared" si="7"/>
        <v>0</v>
      </c>
      <c r="G473" s="6"/>
    </row>
    <row r="474" spans="1:7" customFormat="1" x14ac:dyDescent="0.25">
      <c r="A474" s="6">
        <f t="shared" si="7"/>
        <v>0</v>
      </c>
      <c r="G474" s="6"/>
    </row>
    <row r="475" spans="1:7" customFormat="1" x14ac:dyDescent="0.25">
      <c r="A475" s="6">
        <f t="shared" si="7"/>
        <v>0</v>
      </c>
      <c r="G475" s="6"/>
    </row>
    <row r="476" spans="1:7" customFormat="1" x14ac:dyDescent="0.25">
      <c r="A476" s="6">
        <f t="shared" si="7"/>
        <v>0</v>
      </c>
      <c r="G476" s="6"/>
    </row>
    <row r="477" spans="1:7" customFormat="1" x14ac:dyDescent="0.25">
      <c r="A477" s="6">
        <f t="shared" si="7"/>
        <v>0</v>
      </c>
      <c r="G477" s="6"/>
    </row>
    <row r="478" spans="1:7" customFormat="1" x14ac:dyDescent="0.25">
      <c r="A478" s="6">
        <f t="shared" si="7"/>
        <v>0</v>
      </c>
      <c r="G478" s="6"/>
    </row>
    <row r="479" spans="1:7" customFormat="1" x14ac:dyDescent="0.25">
      <c r="A479" s="6">
        <f t="shared" si="7"/>
        <v>0</v>
      </c>
      <c r="G479" s="6"/>
    </row>
    <row r="480" spans="1:7" customFormat="1" x14ac:dyDescent="0.25">
      <c r="A480" s="6">
        <f t="shared" si="7"/>
        <v>0</v>
      </c>
      <c r="G480" s="6"/>
    </row>
    <row r="481" spans="1:7" customFormat="1" x14ac:dyDescent="0.25">
      <c r="A481" s="6">
        <f t="shared" si="7"/>
        <v>0</v>
      </c>
      <c r="G481" s="6"/>
    </row>
    <row r="482" spans="1:7" customFormat="1" x14ac:dyDescent="0.25">
      <c r="A482" s="6">
        <f t="shared" si="7"/>
        <v>0</v>
      </c>
      <c r="G482" s="6"/>
    </row>
    <row r="483" spans="1:7" customFormat="1" x14ac:dyDescent="0.25">
      <c r="A483" s="6">
        <f t="shared" si="7"/>
        <v>0</v>
      </c>
      <c r="G483" s="6"/>
    </row>
    <row r="484" spans="1:7" customFormat="1" x14ac:dyDescent="0.25">
      <c r="A484" s="6">
        <f t="shared" si="7"/>
        <v>0</v>
      </c>
      <c r="G484" s="6"/>
    </row>
    <row r="485" spans="1:7" customFormat="1" x14ac:dyDescent="0.25">
      <c r="A485" s="6">
        <f t="shared" si="7"/>
        <v>0</v>
      </c>
      <c r="G485" s="6"/>
    </row>
    <row r="486" spans="1:7" customFormat="1" x14ac:dyDescent="0.25">
      <c r="A486" s="6">
        <f t="shared" si="7"/>
        <v>0</v>
      </c>
      <c r="G486" s="6"/>
    </row>
    <row r="487" spans="1:7" customFormat="1" x14ac:dyDescent="0.25">
      <c r="A487" s="6">
        <f t="shared" si="7"/>
        <v>0</v>
      </c>
      <c r="G487" s="6"/>
    </row>
    <row r="488" spans="1:7" customFormat="1" x14ac:dyDescent="0.25">
      <c r="A488" s="6">
        <f t="shared" si="7"/>
        <v>0</v>
      </c>
      <c r="G488" s="6"/>
    </row>
    <row r="489" spans="1:7" customFormat="1" x14ac:dyDescent="0.25">
      <c r="A489" s="6">
        <f t="shared" si="7"/>
        <v>0</v>
      </c>
      <c r="G489" s="6"/>
    </row>
    <row r="490" spans="1:7" customFormat="1" x14ac:dyDescent="0.25">
      <c r="A490" s="6">
        <f t="shared" si="7"/>
        <v>0</v>
      </c>
      <c r="G490" s="6"/>
    </row>
    <row r="491" spans="1:7" customFormat="1" x14ac:dyDescent="0.25">
      <c r="A491" s="6">
        <f t="shared" si="7"/>
        <v>0</v>
      </c>
      <c r="G491" s="6"/>
    </row>
    <row r="492" spans="1:7" customFormat="1" x14ac:dyDescent="0.25">
      <c r="A492" s="6">
        <f t="shared" si="7"/>
        <v>0</v>
      </c>
      <c r="G492" s="6"/>
    </row>
    <row r="493" spans="1:7" customFormat="1" x14ac:dyDescent="0.25">
      <c r="A493" s="6">
        <f t="shared" si="7"/>
        <v>0</v>
      </c>
      <c r="G493" s="6"/>
    </row>
    <row r="494" spans="1:7" customFormat="1" x14ac:dyDescent="0.25">
      <c r="A494" s="6">
        <f t="shared" si="7"/>
        <v>0</v>
      </c>
      <c r="G494" s="6"/>
    </row>
    <row r="495" spans="1:7" customFormat="1" x14ac:dyDescent="0.25">
      <c r="A495" s="6">
        <f t="shared" si="7"/>
        <v>0</v>
      </c>
      <c r="G495" s="6"/>
    </row>
    <row r="496" spans="1:7" customFormat="1" x14ac:dyDescent="0.25">
      <c r="A496" s="6">
        <f t="shared" si="7"/>
        <v>0</v>
      </c>
      <c r="G496" s="6"/>
    </row>
    <row r="497" spans="1:7" customFormat="1" x14ac:dyDescent="0.25">
      <c r="A497" s="6">
        <f t="shared" si="7"/>
        <v>0</v>
      </c>
      <c r="G497" s="6"/>
    </row>
    <row r="498" spans="1:7" customFormat="1" x14ac:dyDescent="0.25">
      <c r="A498" s="6">
        <f t="shared" si="7"/>
        <v>0</v>
      </c>
      <c r="G498" s="6"/>
    </row>
    <row r="499" spans="1:7" customFormat="1" x14ac:dyDescent="0.25">
      <c r="A499" s="6">
        <f t="shared" si="7"/>
        <v>0</v>
      </c>
      <c r="G499" s="6"/>
    </row>
    <row r="500" spans="1:7" customFormat="1" x14ac:dyDescent="0.25">
      <c r="A500" s="6">
        <f t="shared" si="7"/>
        <v>0</v>
      </c>
      <c r="G500" s="6"/>
    </row>
    <row r="501" spans="1:7" customFormat="1" x14ac:dyDescent="0.25">
      <c r="A501" s="6">
        <f t="shared" si="7"/>
        <v>0</v>
      </c>
      <c r="G501" s="6"/>
    </row>
    <row r="502" spans="1:7" customFormat="1" x14ac:dyDescent="0.25">
      <c r="A502" s="6">
        <f t="shared" si="7"/>
        <v>0</v>
      </c>
      <c r="G502" s="6"/>
    </row>
    <row r="503" spans="1:7" customFormat="1" x14ac:dyDescent="0.25">
      <c r="A503" s="6">
        <f t="shared" si="7"/>
        <v>0</v>
      </c>
      <c r="G503" s="6"/>
    </row>
    <row r="504" spans="1:7" customFormat="1" x14ac:dyDescent="0.25">
      <c r="A504" s="6">
        <f t="shared" si="7"/>
        <v>0</v>
      </c>
      <c r="G504" s="6"/>
    </row>
    <row r="505" spans="1:7" customFormat="1" x14ac:dyDescent="0.25">
      <c r="A505" s="6">
        <f t="shared" si="7"/>
        <v>0</v>
      </c>
      <c r="G505" s="6"/>
    </row>
    <row r="506" spans="1:7" customFormat="1" x14ac:dyDescent="0.25">
      <c r="A506" s="6">
        <f t="shared" si="7"/>
        <v>0</v>
      </c>
      <c r="G506" s="6"/>
    </row>
    <row r="507" spans="1:7" customFormat="1" x14ac:dyDescent="0.25">
      <c r="A507" s="6">
        <f t="shared" si="7"/>
        <v>0</v>
      </c>
      <c r="G507" s="6"/>
    </row>
    <row r="508" spans="1:7" customFormat="1" x14ac:dyDescent="0.25">
      <c r="A508" s="6">
        <f t="shared" si="7"/>
        <v>0</v>
      </c>
      <c r="G508" s="6"/>
    </row>
    <row r="509" spans="1:7" customFormat="1" x14ac:dyDescent="0.25">
      <c r="A509" s="6">
        <f t="shared" si="7"/>
        <v>0</v>
      </c>
      <c r="G509" s="6"/>
    </row>
    <row r="510" spans="1:7" customFormat="1" x14ac:dyDescent="0.25">
      <c r="A510" s="6">
        <f t="shared" si="7"/>
        <v>0</v>
      </c>
      <c r="G510" s="6"/>
    </row>
    <row r="511" spans="1:7" customFormat="1" x14ac:dyDescent="0.25">
      <c r="A511" s="6">
        <f t="shared" si="7"/>
        <v>0</v>
      </c>
      <c r="G511" s="6"/>
    </row>
    <row r="512" spans="1:7" customFormat="1" x14ac:dyDescent="0.25">
      <c r="A512" s="6">
        <f t="shared" si="7"/>
        <v>0</v>
      </c>
      <c r="G512" s="6"/>
    </row>
    <row r="513" spans="1:7" customFormat="1" x14ac:dyDescent="0.25">
      <c r="A513" s="6">
        <f t="shared" si="7"/>
        <v>0</v>
      </c>
      <c r="G513" s="6"/>
    </row>
    <row r="514" spans="1:7" customFormat="1" x14ac:dyDescent="0.25">
      <c r="A514" s="6">
        <f t="shared" si="7"/>
        <v>0</v>
      </c>
      <c r="G514" s="6"/>
    </row>
    <row r="515" spans="1:7" customFormat="1" x14ac:dyDescent="0.25">
      <c r="A515" s="6">
        <f t="shared" si="7"/>
        <v>0</v>
      </c>
      <c r="G515" s="6"/>
    </row>
  </sheetData>
  <autoFilter ref="A5:BH5" xr:uid="{00000000-0001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workbookViewId="0">
      <selection activeCell="G6" sqref="G6:G109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377</v>
      </c>
    </row>
    <row r="5" spans="1:60" x14ac:dyDescent="0.25">
      <c r="A5" s="35" t="s">
        <v>316</v>
      </c>
      <c r="B5" s="35"/>
      <c r="C5" t="s">
        <v>317</v>
      </c>
      <c r="D5" t="s">
        <v>318</v>
      </c>
      <c r="E5" t="s">
        <v>319</v>
      </c>
      <c r="F5" t="s">
        <v>320</v>
      </c>
      <c r="G5" s="6" t="s">
        <v>321</v>
      </c>
      <c r="H5" t="s">
        <v>322</v>
      </c>
      <c r="I5" t="s">
        <v>323</v>
      </c>
      <c r="J5" t="s">
        <v>324</v>
      </c>
      <c r="K5" t="s">
        <v>325</v>
      </c>
      <c r="L5" t="s">
        <v>326</v>
      </c>
      <c r="M5" t="s">
        <v>327</v>
      </c>
      <c r="N5" t="s">
        <v>328</v>
      </c>
      <c r="O5" t="s">
        <v>329</v>
      </c>
      <c r="P5" t="s">
        <v>330</v>
      </c>
      <c r="Q5" t="s">
        <v>331</v>
      </c>
      <c r="R5" t="s">
        <v>332</v>
      </c>
      <c r="S5" t="s">
        <v>333</v>
      </c>
      <c r="T5" t="s">
        <v>334</v>
      </c>
      <c r="U5" t="s">
        <v>335</v>
      </c>
      <c r="V5" t="s">
        <v>336</v>
      </c>
      <c r="W5" t="s">
        <v>337</v>
      </c>
      <c r="X5" t="s">
        <v>338</v>
      </c>
      <c r="Y5" t="s">
        <v>339</v>
      </c>
      <c r="Z5" t="s">
        <v>340</v>
      </c>
      <c r="AA5" t="s">
        <v>341</v>
      </c>
      <c r="AB5" t="s">
        <v>342</v>
      </c>
      <c r="AC5" t="s">
        <v>343</v>
      </c>
      <c r="AD5" t="s">
        <v>344</v>
      </c>
      <c r="AE5" t="s">
        <v>345</v>
      </c>
      <c r="AF5" t="s">
        <v>346</v>
      </c>
      <c r="AG5" t="s">
        <v>347</v>
      </c>
      <c r="AH5" t="s">
        <v>348</v>
      </c>
      <c r="AI5" t="s">
        <v>349</v>
      </c>
      <c r="AJ5" t="s">
        <v>350</v>
      </c>
      <c r="AK5" t="s">
        <v>351</v>
      </c>
      <c r="AL5" t="s">
        <v>352</v>
      </c>
      <c r="AM5" t="s">
        <v>353</v>
      </c>
      <c r="AN5" t="s">
        <v>354</v>
      </c>
      <c r="AO5" t="s">
        <v>355</v>
      </c>
      <c r="AP5" t="s">
        <v>356</v>
      </c>
      <c r="AQ5" t="s">
        <v>357</v>
      </c>
      <c r="AR5" t="s">
        <v>358</v>
      </c>
      <c r="AS5" t="s">
        <v>359</v>
      </c>
      <c r="AT5" t="s">
        <v>360</v>
      </c>
      <c r="AU5" t="s">
        <v>361</v>
      </c>
      <c r="AV5" t="s">
        <v>362</v>
      </c>
      <c r="AW5" t="s">
        <v>363</v>
      </c>
      <c r="AX5" t="s">
        <v>364</v>
      </c>
      <c r="AY5" t="s">
        <v>365</v>
      </c>
      <c r="AZ5" t="s">
        <v>366</v>
      </c>
      <c r="BA5" t="s">
        <v>367</v>
      </c>
      <c r="BB5" t="s">
        <v>368</v>
      </c>
      <c r="BC5" t="s">
        <v>369</v>
      </c>
      <c r="BD5" t="s">
        <v>370</v>
      </c>
      <c r="BE5" t="s">
        <v>371</v>
      </c>
      <c r="BF5" t="s">
        <v>372</v>
      </c>
      <c r="BG5" t="s">
        <v>373</v>
      </c>
      <c r="BH5" t="s">
        <v>374</v>
      </c>
    </row>
    <row r="6" spans="1:60" x14ac:dyDescent="0.25">
      <c r="A6" s="6">
        <f>G6</f>
        <v>0</v>
      </c>
    </row>
    <row r="7" spans="1:60" x14ac:dyDescent="0.25">
      <c r="A7" s="6">
        <f t="shared" ref="A7:A70" si="0">G7</f>
        <v>0</v>
      </c>
    </row>
    <row r="8" spans="1:60" x14ac:dyDescent="0.25">
      <c r="A8" s="6">
        <f t="shared" si="0"/>
        <v>0</v>
      </c>
    </row>
    <row r="9" spans="1:60" x14ac:dyDescent="0.25">
      <c r="A9" s="6">
        <f t="shared" si="0"/>
        <v>0</v>
      </c>
    </row>
    <row r="10" spans="1:60" x14ac:dyDescent="0.25">
      <c r="A10" s="6">
        <f t="shared" si="0"/>
        <v>0</v>
      </c>
    </row>
    <row r="11" spans="1:60" x14ac:dyDescent="0.25">
      <c r="A11" s="6">
        <f t="shared" si="0"/>
        <v>0</v>
      </c>
    </row>
    <row r="12" spans="1:60" x14ac:dyDescent="0.25">
      <c r="A12" s="6">
        <f t="shared" si="0"/>
        <v>0</v>
      </c>
    </row>
    <row r="13" spans="1:60" x14ac:dyDescent="0.25">
      <c r="A13" s="6">
        <f t="shared" si="0"/>
        <v>0</v>
      </c>
    </row>
    <row r="14" spans="1:60" x14ac:dyDescent="0.25">
      <c r="A14" s="6">
        <f t="shared" si="0"/>
        <v>0</v>
      </c>
    </row>
    <row r="15" spans="1:60" x14ac:dyDescent="0.25">
      <c r="A15" s="6">
        <f t="shared" si="0"/>
        <v>0</v>
      </c>
    </row>
    <row r="16" spans="1:60" x14ac:dyDescent="0.25">
      <c r="A16" s="6">
        <f t="shared" si="0"/>
        <v>0</v>
      </c>
    </row>
    <row r="17" spans="1:1" x14ac:dyDescent="0.25">
      <c r="A17" s="6">
        <f t="shared" si="0"/>
        <v>0</v>
      </c>
    </row>
    <row r="18" spans="1:1" x14ac:dyDescent="0.25">
      <c r="A18" s="6">
        <f t="shared" si="0"/>
        <v>0</v>
      </c>
    </row>
    <row r="19" spans="1:1" x14ac:dyDescent="0.25">
      <c r="A19" s="6">
        <f t="shared" si="0"/>
        <v>0</v>
      </c>
    </row>
    <row r="20" spans="1:1" x14ac:dyDescent="0.25">
      <c r="A20" s="6">
        <f t="shared" si="0"/>
        <v>0</v>
      </c>
    </row>
    <row r="21" spans="1:1" x14ac:dyDescent="0.25">
      <c r="A21" s="6">
        <f t="shared" si="0"/>
        <v>0</v>
      </c>
    </row>
    <row r="22" spans="1:1" x14ac:dyDescent="0.25">
      <c r="A22" s="6">
        <f t="shared" si="0"/>
        <v>0</v>
      </c>
    </row>
    <row r="23" spans="1:1" x14ac:dyDescent="0.25">
      <c r="A23" s="6">
        <f t="shared" si="0"/>
        <v>0</v>
      </c>
    </row>
    <row r="24" spans="1:1" x14ac:dyDescent="0.25">
      <c r="A24" s="6">
        <f t="shared" si="0"/>
        <v>0</v>
      </c>
    </row>
    <row r="25" spans="1:1" x14ac:dyDescent="0.25">
      <c r="A25" s="6">
        <f t="shared" si="0"/>
        <v>0</v>
      </c>
    </row>
    <row r="26" spans="1:1" x14ac:dyDescent="0.25">
      <c r="A26" s="6">
        <f t="shared" si="0"/>
        <v>0</v>
      </c>
    </row>
    <row r="27" spans="1:1" x14ac:dyDescent="0.25">
      <c r="A27" s="6">
        <f t="shared" si="0"/>
        <v>0</v>
      </c>
    </row>
    <row r="28" spans="1:1" x14ac:dyDescent="0.25">
      <c r="A28" s="6">
        <f t="shared" si="0"/>
        <v>0</v>
      </c>
    </row>
    <row r="29" spans="1:1" x14ac:dyDescent="0.25">
      <c r="A29" s="6">
        <f t="shared" si="0"/>
        <v>0</v>
      </c>
    </row>
    <row r="30" spans="1:1" x14ac:dyDescent="0.25">
      <c r="A30" s="6">
        <f t="shared" si="0"/>
        <v>0</v>
      </c>
    </row>
    <row r="31" spans="1:1" x14ac:dyDescent="0.25">
      <c r="A31" s="6">
        <f t="shared" si="0"/>
        <v>0</v>
      </c>
    </row>
    <row r="32" spans="1:1" x14ac:dyDescent="0.25">
      <c r="A32" s="6">
        <f t="shared" si="0"/>
        <v>0</v>
      </c>
    </row>
    <row r="33" spans="1:1" x14ac:dyDescent="0.25">
      <c r="A33" s="6">
        <f t="shared" si="0"/>
        <v>0</v>
      </c>
    </row>
    <row r="34" spans="1:1" x14ac:dyDescent="0.25">
      <c r="A34" s="6">
        <f t="shared" si="0"/>
        <v>0</v>
      </c>
    </row>
    <row r="35" spans="1:1" x14ac:dyDescent="0.25">
      <c r="A35" s="6">
        <f t="shared" si="0"/>
        <v>0</v>
      </c>
    </row>
    <row r="36" spans="1:1" x14ac:dyDescent="0.25">
      <c r="A36" s="6">
        <f t="shared" si="0"/>
        <v>0</v>
      </c>
    </row>
    <row r="37" spans="1:1" x14ac:dyDescent="0.25">
      <c r="A37" s="6">
        <f t="shared" si="0"/>
        <v>0</v>
      </c>
    </row>
    <row r="38" spans="1:1" x14ac:dyDescent="0.25">
      <c r="A38" s="6">
        <f t="shared" si="0"/>
        <v>0</v>
      </c>
    </row>
    <row r="39" spans="1:1" x14ac:dyDescent="0.25">
      <c r="A39" s="6">
        <f t="shared" si="0"/>
        <v>0</v>
      </c>
    </row>
    <row r="40" spans="1:1" x14ac:dyDescent="0.25">
      <c r="A40" s="6">
        <f t="shared" si="0"/>
        <v>0</v>
      </c>
    </row>
    <row r="41" spans="1:1" x14ac:dyDescent="0.25">
      <c r="A41" s="6">
        <f t="shared" si="0"/>
        <v>0</v>
      </c>
    </row>
    <row r="42" spans="1:1" x14ac:dyDescent="0.25">
      <c r="A42" s="6">
        <f t="shared" si="0"/>
        <v>0</v>
      </c>
    </row>
    <row r="43" spans="1:1" x14ac:dyDescent="0.25">
      <c r="A43" s="6">
        <f t="shared" si="0"/>
        <v>0</v>
      </c>
    </row>
    <row r="44" spans="1:1" x14ac:dyDescent="0.25">
      <c r="A44" s="6">
        <f t="shared" si="0"/>
        <v>0</v>
      </c>
    </row>
    <row r="45" spans="1:1" x14ac:dyDescent="0.25">
      <c r="A45" s="6">
        <f t="shared" si="0"/>
        <v>0</v>
      </c>
    </row>
    <row r="46" spans="1:1" x14ac:dyDescent="0.25">
      <c r="A46" s="6">
        <f t="shared" si="0"/>
        <v>0</v>
      </c>
    </row>
    <row r="47" spans="1:1" x14ac:dyDescent="0.25">
      <c r="A47" s="6">
        <f t="shared" si="0"/>
        <v>0</v>
      </c>
    </row>
    <row r="48" spans="1:1" x14ac:dyDescent="0.25">
      <c r="A48" s="6">
        <f t="shared" si="0"/>
        <v>0</v>
      </c>
    </row>
    <row r="49" spans="1:1" x14ac:dyDescent="0.25">
      <c r="A49" s="6">
        <f t="shared" si="0"/>
        <v>0</v>
      </c>
    </row>
    <row r="50" spans="1:1" x14ac:dyDescent="0.25">
      <c r="A50" s="6">
        <f t="shared" si="0"/>
        <v>0</v>
      </c>
    </row>
    <row r="51" spans="1:1" x14ac:dyDescent="0.25">
      <c r="A51" s="6">
        <f t="shared" si="0"/>
        <v>0</v>
      </c>
    </row>
    <row r="52" spans="1:1" x14ac:dyDescent="0.25">
      <c r="A52" s="6">
        <f t="shared" si="0"/>
        <v>0</v>
      </c>
    </row>
    <row r="53" spans="1:1" x14ac:dyDescent="0.25">
      <c r="A53" s="6">
        <f t="shared" si="0"/>
        <v>0</v>
      </c>
    </row>
    <row r="54" spans="1:1" x14ac:dyDescent="0.25">
      <c r="A54" s="6">
        <f t="shared" si="0"/>
        <v>0</v>
      </c>
    </row>
    <row r="55" spans="1:1" x14ac:dyDescent="0.25">
      <c r="A55" s="6">
        <f t="shared" si="0"/>
        <v>0</v>
      </c>
    </row>
    <row r="56" spans="1:1" x14ac:dyDescent="0.25">
      <c r="A56" s="6">
        <f t="shared" si="0"/>
        <v>0</v>
      </c>
    </row>
    <row r="57" spans="1:1" x14ac:dyDescent="0.25">
      <c r="A57" s="6">
        <f t="shared" si="0"/>
        <v>0</v>
      </c>
    </row>
    <row r="58" spans="1:1" x14ac:dyDescent="0.25">
      <c r="A58" s="6">
        <f t="shared" si="0"/>
        <v>0</v>
      </c>
    </row>
    <row r="59" spans="1:1" x14ac:dyDescent="0.25">
      <c r="A59" s="6">
        <f t="shared" si="0"/>
        <v>0</v>
      </c>
    </row>
    <row r="60" spans="1:1" x14ac:dyDescent="0.25">
      <c r="A60" s="6">
        <f t="shared" si="0"/>
        <v>0</v>
      </c>
    </row>
    <row r="61" spans="1:1" x14ac:dyDescent="0.25">
      <c r="A61" s="6">
        <f t="shared" si="0"/>
        <v>0</v>
      </c>
    </row>
    <row r="62" spans="1:1" x14ac:dyDescent="0.25">
      <c r="A62" s="6">
        <f t="shared" si="0"/>
        <v>0</v>
      </c>
    </row>
    <row r="63" spans="1:1" x14ac:dyDescent="0.25">
      <c r="A63" s="6">
        <f t="shared" si="0"/>
        <v>0</v>
      </c>
    </row>
    <row r="64" spans="1:1" x14ac:dyDescent="0.25">
      <c r="A64" s="6">
        <f t="shared" si="0"/>
        <v>0</v>
      </c>
    </row>
    <row r="65" spans="1:1" x14ac:dyDescent="0.25">
      <c r="A65" s="6">
        <f t="shared" si="0"/>
        <v>0</v>
      </c>
    </row>
    <row r="66" spans="1:1" x14ac:dyDescent="0.25">
      <c r="A66" s="6">
        <f t="shared" si="0"/>
        <v>0</v>
      </c>
    </row>
    <row r="67" spans="1:1" x14ac:dyDescent="0.25">
      <c r="A67" s="6">
        <f t="shared" si="0"/>
        <v>0</v>
      </c>
    </row>
    <row r="68" spans="1:1" x14ac:dyDescent="0.25">
      <c r="A68" s="6">
        <f t="shared" si="0"/>
        <v>0</v>
      </c>
    </row>
    <row r="69" spans="1:1" x14ac:dyDescent="0.25">
      <c r="A69" s="6">
        <f t="shared" si="0"/>
        <v>0</v>
      </c>
    </row>
    <row r="70" spans="1:1" x14ac:dyDescent="0.25">
      <c r="A70" s="6">
        <f t="shared" si="0"/>
        <v>0</v>
      </c>
    </row>
    <row r="71" spans="1:1" x14ac:dyDescent="0.25">
      <c r="A71" s="6">
        <f t="shared" ref="A71:A134" si="1">G71</f>
        <v>0</v>
      </c>
    </row>
    <row r="72" spans="1:1" x14ac:dyDescent="0.25">
      <c r="A72" s="6">
        <f t="shared" si="1"/>
        <v>0</v>
      </c>
    </row>
    <row r="73" spans="1:1" x14ac:dyDescent="0.25">
      <c r="A73" s="6">
        <f t="shared" si="1"/>
        <v>0</v>
      </c>
    </row>
    <row r="74" spans="1:1" x14ac:dyDescent="0.25">
      <c r="A74" s="6">
        <f t="shared" si="1"/>
        <v>0</v>
      </c>
    </row>
    <row r="75" spans="1:1" x14ac:dyDescent="0.25">
      <c r="A75" s="6">
        <f t="shared" si="1"/>
        <v>0</v>
      </c>
    </row>
    <row r="76" spans="1:1" x14ac:dyDescent="0.25">
      <c r="A76" s="6">
        <f t="shared" si="1"/>
        <v>0</v>
      </c>
    </row>
    <row r="77" spans="1:1" x14ac:dyDescent="0.25">
      <c r="A77" s="6">
        <f t="shared" si="1"/>
        <v>0</v>
      </c>
    </row>
    <row r="78" spans="1:1" x14ac:dyDescent="0.25">
      <c r="A78" s="6">
        <f t="shared" si="1"/>
        <v>0</v>
      </c>
    </row>
    <row r="79" spans="1:1" x14ac:dyDescent="0.25">
      <c r="A79" s="6">
        <f t="shared" si="1"/>
        <v>0</v>
      </c>
    </row>
    <row r="80" spans="1:1" x14ac:dyDescent="0.25">
      <c r="A80" s="6">
        <f t="shared" si="1"/>
        <v>0</v>
      </c>
    </row>
    <row r="81" spans="1:1" x14ac:dyDescent="0.25">
      <c r="A81" s="6">
        <f t="shared" si="1"/>
        <v>0</v>
      </c>
    </row>
    <row r="82" spans="1:1" x14ac:dyDescent="0.25">
      <c r="A82" s="6">
        <f t="shared" si="1"/>
        <v>0</v>
      </c>
    </row>
    <row r="83" spans="1:1" x14ac:dyDescent="0.25">
      <c r="A83" s="6">
        <f t="shared" si="1"/>
        <v>0</v>
      </c>
    </row>
    <row r="84" spans="1:1" x14ac:dyDescent="0.25">
      <c r="A84" s="6">
        <f t="shared" si="1"/>
        <v>0</v>
      </c>
    </row>
    <row r="85" spans="1:1" x14ac:dyDescent="0.25">
      <c r="A85" s="6">
        <f t="shared" si="1"/>
        <v>0</v>
      </c>
    </row>
    <row r="86" spans="1:1" x14ac:dyDescent="0.25">
      <c r="A86" s="6">
        <f t="shared" si="1"/>
        <v>0</v>
      </c>
    </row>
    <row r="87" spans="1:1" x14ac:dyDescent="0.25">
      <c r="A87" s="6">
        <f t="shared" si="1"/>
        <v>0</v>
      </c>
    </row>
    <row r="88" spans="1:1" x14ac:dyDescent="0.25">
      <c r="A88" s="6">
        <f t="shared" si="1"/>
        <v>0</v>
      </c>
    </row>
    <row r="89" spans="1:1" x14ac:dyDescent="0.25">
      <c r="A89" s="6">
        <f t="shared" si="1"/>
        <v>0</v>
      </c>
    </row>
    <row r="90" spans="1:1" x14ac:dyDescent="0.25">
      <c r="A90" s="6">
        <f t="shared" si="1"/>
        <v>0</v>
      </c>
    </row>
    <row r="91" spans="1:1" x14ac:dyDescent="0.25">
      <c r="A91" s="6">
        <f t="shared" si="1"/>
        <v>0</v>
      </c>
    </row>
    <row r="92" spans="1:1" x14ac:dyDescent="0.25">
      <c r="A92" s="6">
        <f t="shared" si="1"/>
        <v>0</v>
      </c>
    </row>
    <row r="93" spans="1:1" x14ac:dyDescent="0.25">
      <c r="A93" s="6">
        <f t="shared" si="1"/>
        <v>0</v>
      </c>
    </row>
    <row r="94" spans="1:1" x14ac:dyDescent="0.25">
      <c r="A94" s="6">
        <f t="shared" si="1"/>
        <v>0</v>
      </c>
    </row>
    <row r="95" spans="1:1" x14ac:dyDescent="0.25">
      <c r="A95" s="6">
        <f t="shared" si="1"/>
        <v>0</v>
      </c>
    </row>
    <row r="96" spans="1:1" x14ac:dyDescent="0.25">
      <c r="A96" s="6">
        <f t="shared" si="1"/>
        <v>0</v>
      </c>
    </row>
    <row r="97" spans="1:1" x14ac:dyDescent="0.25">
      <c r="A97" s="6">
        <f t="shared" si="1"/>
        <v>0</v>
      </c>
    </row>
    <row r="98" spans="1:1" x14ac:dyDescent="0.25">
      <c r="A98" s="6">
        <f t="shared" si="1"/>
        <v>0</v>
      </c>
    </row>
    <row r="99" spans="1:1" x14ac:dyDescent="0.25">
      <c r="A99" s="6">
        <f t="shared" si="1"/>
        <v>0</v>
      </c>
    </row>
    <row r="100" spans="1:1" x14ac:dyDescent="0.25">
      <c r="A100" s="6">
        <f t="shared" si="1"/>
        <v>0</v>
      </c>
    </row>
    <row r="101" spans="1:1" x14ac:dyDescent="0.25">
      <c r="A101" s="6">
        <f t="shared" si="1"/>
        <v>0</v>
      </c>
    </row>
    <row r="102" spans="1:1" x14ac:dyDescent="0.25">
      <c r="A102" s="6">
        <f t="shared" si="1"/>
        <v>0</v>
      </c>
    </row>
    <row r="103" spans="1:1" x14ac:dyDescent="0.25">
      <c r="A103" s="6">
        <f t="shared" si="1"/>
        <v>0</v>
      </c>
    </row>
    <row r="104" spans="1:1" x14ac:dyDescent="0.25">
      <c r="A104" s="6">
        <f t="shared" si="1"/>
        <v>0</v>
      </c>
    </row>
    <row r="105" spans="1:1" x14ac:dyDescent="0.25">
      <c r="A105" s="6">
        <f t="shared" si="1"/>
        <v>0</v>
      </c>
    </row>
    <row r="106" spans="1:1" x14ac:dyDescent="0.25">
      <c r="A106" s="6">
        <f t="shared" si="1"/>
        <v>0</v>
      </c>
    </row>
    <row r="107" spans="1:1" x14ac:dyDescent="0.25">
      <c r="A107" s="6">
        <f t="shared" si="1"/>
        <v>0</v>
      </c>
    </row>
    <row r="108" spans="1:1" x14ac:dyDescent="0.25">
      <c r="A108" s="6">
        <f t="shared" si="1"/>
        <v>0</v>
      </c>
    </row>
    <row r="109" spans="1:1" x14ac:dyDescent="0.25">
      <c r="A109" s="6">
        <f t="shared" si="1"/>
        <v>0</v>
      </c>
    </row>
    <row r="110" spans="1:1" x14ac:dyDescent="0.25">
      <c r="A110" s="6">
        <f t="shared" si="1"/>
        <v>0</v>
      </c>
    </row>
    <row r="111" spans="1:1" x14ac:dyDescent="0.25">
      <c r="A111" s="6">
        <f t="shared" si="1"/>
        <v>0</v>
      </c>
    </row>
    <row r="112" spans="1:1" x14ac:dyDescent="0.25">
      <c r="A112" s="6">
        <f t="shared" si="1"/>
        <v>0</v>
      </c>
    </row>
    <row r="113" spans="1:1" x14ac:dyDescent="0.25">
      <c r="A113" s="6">
        <f t="shared" si="1"/>
        <v>0</v>
      </c>
    </row>
    <row r="114" spans="1:1" x14ac:dyDescent="0.25">
      <c r="A114" s="6">
        <f t="shared" si="1"/>
        <v>0</v>
      </c>
    </row>
    <row r="115" spans="1:1" x14ac:dyDescent="0.25">
      <c r="A115" s="6">
        <f t="shared" si="1"/>
        <v>0</v>
      </c>
    </row>
    <row r="116" spans="1:1" x14ac:dyDescent="0.25">
      <c r="A116" s="6">
        <f t="shared" si="1"/>
        <v>0</v>
      </c>
    </row>
    <row r="117" spans="1:1" x14ac:dyDescent="0.25">
      <c r="A117" s="6">
        <f t="shared" si="1"/>
        <v>0</v>
      </c>
    </row>
    <row r="118" spans="1:1" x14ac:dyDescent="0.25">
      <c r="A118" s="6">
        <f t="shared" si="1"/>
        <v>0</v>
      </c>
    </row>
    <row r="119" spans="1:1" x14ac:dyDescent="0.25">
      <c r="A119" s="6">
        <f t="shared" si="1"/>
        <v>0</v>
      </c>
    </row>
    <row r="120" spans="1:1" x14ac:dyDescent="0.25">
      <c r="A120" s="6">
        <f t="shared" si="1"/>
        <v>0</v>
      </c>
    </row>
    <row r="121" spans="1:1" x14ac:dyDescent="0.25">
      <c r="A121" s="6">
        <f t="shared" si="1"/>
        <v>0</v>
      </c>
    </row>
    <row r="122" spans="1:1" x14ac:dyDescent="0.25">
      <c r="A122" s="6">
        <f t="shared" si="1"/>
        <v>0</v>
      </c>
    </row>
    <row r="123" spans="1:1" x14ac:dyDescent="0.25">
      <c r="A123" s="6">
        <f t="shared" si="1"/>
        <v>0</v>
      </c>
    </row>
    <row r="124" spans="1:1" x14ac:dyDescent="0.25">
      <c r="A124" s="6">
        <f t="shared" si="1"/>
        <v>0</v>
      </c>
    </row>
    <row r="125" spans="1:1" x14ac:dyDescent="0.25">
      <c r="A125" s="6">
        <f t="shared" si="1"/>
        <v>0</v>
      </c>
    </row>
    <row r="126" spans="1:1" x14ac:dyDescent="0.25">
      <c r="A126" s="6">
        <f t="shared" si="1"/>
        <v>0</v>
      </c>
    </row>
    <row r="127" spans="1:1" x14ac:dyDescent="0.25">
      <c r="A127" s="6">
        <f t="shared" si="1"/>
        <v>0</v>
      </c>
    </row>
    <row r="128" spans="1:1" x14ac:dyDescent="0.25">
      <c r="A128" s="6">
        <f t="shared" si="1"/>
        <v>0</v>
      </c>
    </row>
    <row r="129" spans="1:1" x14ac:dyDescent="0.25">
      <c r="A129" s="6">
        <f t="shared" si="1"/>
        <v>0</v>
      </c>
    </row>
    <row r="130" spans="1:1" x14ac:dyDescent="0.25">
      <c r="A130" s="6">
        <f t="shared" si="1"/>
        <v>0</v>
      </c>
    </row>
    <row r="131" spans="1:1" x14ac:dyDescent="0.25">
      <c r="A131" s="6">
        <f t="shared" si="1"/>
        <v>0</v>
      </c>
    </row>
    <row r="132" spans="1:1" x14ac:dyDescent="0.25">
      <c r="A132" s="6">
        <f t="shared" si="1"/>
        <v>0</v>
      </c>
    </row>
    <row r="133" spans="1:1" x14ac:dyDescent="0.25">
      <c r="A133" s="6">
        <f t="shared" si="1"/>
        <v>0</v>
      </c>
    </row>
    <row r="134" spans="1:1" x14ac:dyDescent="0.25">
      <c r="A134" s="6">
        <f t="shared" si="1"/>
        <v>0</v>
      </c>
    </row>
    <row r="135" spans="1:1" x14ac:dyDescent="0.25">
      <c r="A135" s="6">
        <f t="shared" ref="A135:A198" si="2">G135</f>
        <v>0</v>
      </c>
    </row>
    <row r="136" spans="1:1" x14ac:dyDescent="0.25">
      <c r="A136" s="6">
        <f t="shared" si="2"/>
        <v>0</v>
      </c>
    </row>
    <row r="137" spans="1:1" x14ac:dyDescent="0.25">
      <c r="A137" s="6">
        <f t="shared" si="2"/>
        <v>0</v>
      </c>
    </row>
    <row r="138" spans="1:1" x14ac:dyDescent="0.25">
      <c r="A138" s="6">
        <f t="shared" si="2"/>
        <v>0</v>
      </c>
    </row>
    <row r="139" spans="1:1" x14ac:dyDescent="0.25">
      <c r="A139" s="6">
        <f t="shared" si="2"/>
        <v>0</v>
      </c>
    </row>
    <row r="140" spans="1:1" x14ac:dyDescent="0.25">
      <c r="A140" s="6">
        <f t="shared" si="2"/>
        <v>0</v>
      </c>
    </row>
    <row r="141" spans="1:1" x14ac:dyDescent="0.25">
      <c r="A141" s="6">
        <f t="shared" si="2"/>
        <v>0</v>
      </c>
    </row>
    <row r="142" spans="1:1" x14ac:dyDescent="0.25">
      <c r="A142" s="6">
        <f t="shared" si="2"/>
        <v>0</v>
      </c>
    </row>
    <row r="143" spans="1:1" x14ac:dyDescent="0.25">
      <c r="A143" s="6">
        <f t="shared" si="2"/>
        <v>0</v>
      </c>
    </row>
    <row r="144" spans="1:1" x14ac:dyDescent="0.25">
      <c r="A144" s="6">
        <f t="shared" si="2"/>
        <v>0</v>
      </c>
    </row>
    <row r="145" spans="1:1" x14ac:dyDescent="0.25">
      <c r="A145" s="6">
        <f t="shared" si="2"/>
        <v>0</v>
      </c>
    </row>
    <row r="146" spans="1:1" x14ac:dyDescent="0.25">
      <c r="A146" s="6">
        <f t="shared" si="2"/>
        <v>0</v>
      </c>
    </row>
    <row r="147" spans="1:1" x14ac:dyDescent="0.25">
      <c r="A147" s="6">
        <f t="shared" si="2"/>
        <v>0</v>
      </c>
    </row>
    <row r="148" spans="1:1" x14ac:dyDescent="0.25">
      <c r="A148" s="6">
        <f t="shared" si="2"/>
        <v>0</v>
      </c>
    </row>
    <row r="149" spans="1:1" x14ac:dyDescent="0.25">
      <c r="A149" s="6">
        <f t="shared" si="2"/>
        <v>0</v>
      </c>
    </row>
    <row r="150" spans="1:1" x14ac:dyDescent="0.25">
      <c r="A150" s="6">
        <f t="shared" si="2"/>
        <v>0</v>
      </c>
    </row>
    <row r="151" spans="1:1" x14ac:dyDescent="0.25">
      <c r="A151" s="6">
        <f t="shared" si="2"/>
        <v>0</v>
      </c>
    </row>
    <row r="152" spans="1:1" x14ac:dyDescent="0.25">
      <c r="A152" s="6">
        <f t="shared" si="2"/>
        <v>0</v>
      </c>
    </row>
    <row r="153" spans="1:1" x14ac:dyDescent="0.25">
      <c r="A153" s="6">
        <f t="shared" si="2"/>
        <v>0</v>
      </c>
    </row>
    <row r="154" spans="1:1" x14ac:dyDescent="0.25">
      <c r="A154" s="6">
        <f t="shared" si="2"/>
        <v>0</v>
      </c>
    </row>
    <row r="155" spans="1:1" x14ac:dyDescent="0.25">
      <c r="A155" s="6">
        <f t="shared" si="2"/>
        <v>0</v>
      </c>
    </row>
    <row r="156" spans="1:1" x14ac:dyDescent="0.25">
      <c r="A156" s="6">
        <f t="shared" si="2"/>
        <v>0</v>
      </c>
    </row>
    <row r="157" spans="1:1" x14ac:dyDescent="0.25">
      <c r="A157" s="6">
        <f t="shared" si="2"/>
        <v>0</v>
      </c>
    </row>
    <row r="158" spans="1:1" x14ac:dyDescent="0.25">
      <c r="A158" s="6">
        <f t="shared" si="2"/>
        <v>0</v>
      </c>
    </row>
    <row r="159" spans="1:1" x14ac:dyDescent="0.25">
      <c r="A159" s="6">
        <f t="shared" si="2"/>
        <v>0</v>
      </c>
    </row>
    <row r="160" spans="1:1" x14ac:dyDescent="0.25">
      <c r="A160" s="6">
        <f t="shared" si="2"/>
        <v>0</v>
      </c>
    </row>
    <row r="161" spans="1:1" x14ac:dyDescent="0.25">
      <c r="A161" s="6">
        <f t="shared" si="2"/>
        <v>0</v>
      </c>
    </row>
    <row r="162" spans="1:1" x14ac:dyDescent="0.25">
      <c r="A162" s="6">
        <f t="shared" si="2"/>
        <v>0</v>
      </c>
    </row>
    <row r="163" spans="1:1" x14ac:dyDescent="0.25">
      <c r="A163" s="6">
        <f t="shared" si="2"/>
        <v>0</v>
      </c>
    </row>
    <row r="164" spans="1:1" x14ac:dyDescent="0.25">
      <c r="A164" s="6">
        <f t="shared" si="2"/>
        <v>0</v>
      </c>
    </row>
    <row r="165" spans="1:1" x14ac:dyDescent="0.25">
      <c r="A165" s="6">
        <f t="shared" si="2"/>
        <v>0</v>
      </c>
    </row>
    <row r="166" spans="1:1" x14ac:dyDescent="0.25">
      <c r="A166" s="6">
        <f t="shared" si="2"/>
        <v>0</v>
      </c>
    </row>
    <row r="167" spans="1:1" x14ac:dyDescent="0.25">
      <c r="A167" s="6">
        <f t="shared" si="2"/>
        <v>0</v>
      </c>
    </row>
    <row r="168" spans="1:1" x14ac:dyDescent="0.25">
      <c r="A168" s="6">
        <f t="shared" si="2"/>
        <v>0</v>
      </c>
    </row>
    <row r="169" spans="1:1" x14ac:dyDescent="0.25">
      <c r="A169" s="6">
        <f t="shared" si="2"/>
        <v>0</v>
      </c>
    </row>
    <row r="170" spans="1:1" x14ac:dyDescent="0.25">
      <c r="A170" s="6">
        <f t="shared" si="2"/>
        <v>0</v>
      </c>
    </row>
    <row r="171" spans="1:1" x14ac:dyDescent="0.25">
      <c r="A171" s="6">
        <f t="shared" si="2"/>
        <v>0</v>
      </c>
    </row>
    <row r="172" spans="1:1" x14ac:dyDescent="0.25">
      <c r="A172" s="6">
        <f t="shared" si="2"/>
        <v>0</v>
      </c>
    </row>
    <row r="173" spans="1:1" x14ac:dyDescent="0.25">
      <c r="A173" s="6">
        <f t="shared" si="2"/>
        <v>0</v>
      </c>
    </row>
    <row r="174" spans="1:1" x14ac:dyDescent="0.25">
      <c r="A174" s="6">
        <f t="shared" si="2"/>
        <v>0</v>
      </c>
    </row>
    <row r="175" spans="1:1" x14ac:dyDescent="0.25">
      <c r="A175" s="6">
        <f t="shared" si="2"/>
        <v>0</v>
      </c>
    </row>
    <row r="176" spans="1:1" x14ac:dyDescent="0.25">
      <c r="A176" s="6">
        <f t="shared" si="2"/>
        <v>0</v>
      </c>
    </row>
    <row r="177" spans="1:1" x14ac:dyDescent="0.25">
      <c r="A177" s="6">
        <f t="shared" si="2"/>
        <v>0</v>
      </c>
    </row>
    <row r="178" spans="1:1" x14ac:dyDescent="0.25">
      <c r="A178" s="6">
        <f t="shared" si="2"/>
        <v>0</v>
      </c>
    </row>
    <row r="179" spans="1:1" x14ac:dyDescent="0.25">
      <c r="A179" s="6">
        <f t="shared" si="2"/>
        <v>0</v>
      </c>
    </row>
    <row r="180" spans="1:1" x14ac:dyDescent="0.25">
      <c r="A180" s="6">
        <f t="shared" si="2"/>
        <v>0</v>
      </c>
    </row>
    <row r="181" spans="1:1" x14ac:dyDescent="0.25">
      <c r="A181" s="6">
        <f t="shared" si="2"/>
        <v>0</v>
      </c>
    </row>
    <row r="182" spans="1:1" x14ac:dyDescent="0.25">
      <c r="A182" s="6">
        <f t="shared" si="2"/>
        <v>0</v>
      </c>
    </row>
    <row r="183" spans="1:1" x14ac:dyDescent="0.25">
      <c r="A183" s="6">
        <f t="shared" si="2"/>
        <v>0</v>
      </c>
    </row>
    <row r="184" spans="1:1" x14ac:dyDescent="0.25">
      <c r="A184" s="6">
        <f t="shared" si="2"/>
        <v>0</v>
      </c>
    </row>
    <row r="185" spans="1:1" x14ac:dyDescent="0.25">
      <c r="A185" s="6">
        <f t="shared" si="2"/>
        <v>0</v>
      </c>
    </row>
    <row r="186" spans="1:1" x14ac:dyDescent="0.25">
      <c r="A186" s="6">
        <f t="shared" si="2"/>
        <v>0</v>
      </c>
    </row>
    <row r="187" spans="1:1" x14ac:dyDescent="0.25">
      <c r="A187" s="6">
        <f t="shared" si="2"/>
        <v>0</v>
      </c>
    </row>
    <row r="188" spans="1:1" x14ac:dyDescent="0.25">
      <c r="A188" s="6">
        <f t="shared" si="2"/>
        <v>0</v>
      </c>
    </row>
    <row r="189" spans="1:1" x14ac:dyDescent="0.25">
      <c r="A189" s="6">
        <f t="shared" si="2"/>
        <v>0</v>
      </c>
    </row>
    <row r="190" spans="1:1" x14ac:dyDescent="0.25">
      <c r="A190" s="6">
        <f t="shared" si="2"/>
        <v>0</v>
      </c>
    </row>
    <row r="191" spans="1:1" x14ac:dyDescent="0.25">
      <c r="A191" s="6">
        <f t="shared" si="2"/>
        <v>0</v>
      </c>
    </row>
    <row r="192" spans="1:1" x14ac:dyDescent="0.25">
      <c r="A192" s="6">
        <f t="shared" si="2"/>
        <v>0</v>
      </c>
    </row>
    <row r="193" spans="1:1" x14ac:dyDescent="0.25">
      <c r="A193" s="6">
        <f t="shared" si="2"/>
        <v>0</v>
      </c>
    </row>
    <row r="194" spans="1:1" x14ac:dyDescent="0.25">
      <c r="A194" s="6">
        <f t="shared" si="2"/>
        <v>0</v>
      </c>
    </row>
    <row r="195" spans="1:1" x14ac:dyDescent="0.25">
      <c r="A195" s="6">
        <f t="shared" si="2"/>
        <v>0</v>
      </c>
    </row>
    <row r="196" spans="1:1" x14ac:dyDescent="0.25">
      <c r="A196" s="6">
        <f t="shared" si="2"/>
        <v>0</v>
      </c>
    </row>
    <row r="197" spans="1:1" x14ac:dyDescent="0.25">
      <c r="A197" s="6">
        <f t="shared" si="2"/>
        <v>0</v>
      </c>
    </row>
    <row r="198" spans="1:1" x14ac:dyDescent="0.25">
      <c r="A198" s="6">
        <f t="shared" si="2"/>
        <v>0</v>
      </c>
    </row>
    <row r="199" spans="1:1" x14ac:dyDescent="0.25">
      <c r="A199" s="6">
        <f t="shared" ref="A199:A262" si="3">G199</f>
        <v>0</v>
      </c>
    </row>
    <row r="200" spans="1:1" x14ac:dyDescent="0.25">
      <c r="A200" s="6">
        <f t="shared" si="3"/>
        <v>0</v>
      </c>
    </row>
    <row r="201" spans="1:1" x14ac:dyDescent="0.25">
      <c r="A201" s="6">
        <f t="shared" si="3"/>
        <v>0</v>
      </c>
    </row>
    <row r="202" spans="1:1" x14ac:dyDescent="0.25">
      <c r="A202" s="6">
        <f t="shared" si="3"/>
        <v>0</v>
      </c>
    </row>
    <row r="203" spans="1:1" x14ac:dyDescent="0.25">
      <c r="A203" s="6">
        <f t="shared" si="3"/>
        <v>0</v>
      </c>
    </row>
    <row r="204" spans="1:1" x14ac:dyDescent="0.25">
      <c r="A204" s="6">
        <f t="shared" si="3"/>
        <v>0</v>
      </c>
    </row>
    <row r="205" spans="1:1" x14ac:dyDescent="0.25">
      <c r="A205" s="6">
        <f t="shared" si="3"/>
        <v>0</v>
      </c>
    </row>
    <row r="206" spans="1:1" x14ac:dyDescent="0.25">
      <c r="A206" s="6">
        <f t="shared" si="3"/>
        <v>0</v>
      </c>
    </row>
    <row r="207" spans="1:1" x14ac:dyDescent="0.25">
      <c r="A207" s="6">
        <f t="shared" si="3"/>
        <v>0</v>
      </c>
    </row>
    <row r="208" spans="1:1" x14ac:dyDescent="0.25">
      <c r="A208" s="6">
        <f t="shared" si="3"/>
        <v>0</v>
      </c>
    </row>
    <row r="209" spans="1:1" x14ac:dyDescent="0.25">
      <c r="A209" s="6">
        <f t="shared" si="3"/>
        <v>0</v>
      </c>
    </row>
    <row r="210" spans="1:1" x14ac:dyDescent="0.25">
      <c r="A210" s="6">
        <f t="shared" si="3"/>
        <v>0</v>
      </c>
    </row>
    <row r="211" spans="1:1" x14ac:dyDescent="0.25">
      <c r="A211" s="6">
        <f t="shared" si="3"/>
        <v>0</v>
      </c>
    </row>
    <row r="212" spans="1:1" x14ac:dyDescent="0.25">
      <c r="A212" s="6">
        <f t="shared" si="3"/>
        <v>0</v>
      </c>
    </row>
    <row r="213" spans="1:1" x14ac:dyDescent="0.25">
      <c r="A213" s="6">
        <f t="shared" si="3"/>
        <v>0</v>
      </c>
    </row>
    <row r="214" spans="1:1" x14ac:dyDescent="0.25">
      <c r="A214" s="6">
        <f t="shared" si="3"/>
        <v>0</v>
      </c>
    </row>
    <row r="215" spans="1:1" x14ac:dyDescent="0.25">
      <c r="A215" s="6">
        <f t="shared" si="3"/>
        <v>0</v>
      </c>
    </row>
    <row r="216" spans="1:1" x14ac:dyDescent="0.25">
      <c r="A216" s="6">
        <f t="shared" si="3"/>
        <v>0</v>
      </c>
    </row>
    <row r="217" spans="1:1" x14ac:dyDescent="0.25">
      <c r="A217" s="6">
        <f t="shared" si="3"/>
        <v>0</v>
      </c>
    </row>
    <row r="218" spans="1:1" x14ac:dyDescent="0.25">
      <c r="A218" s="6">
        <f t="shared" si="3"/>
        <v>0</v>
      </c>
    </row>
    <row r="219" spans="1:1" x14ac:dyDescent="0.25">
      <c r="A219" s="6">
        <f t="shared" si="3"/>
        <v>0</v>
      </c>
    </row>
    <row r="220" spans="1:1" x14ac:dyDescent="0.25">
      <c r="A220" s="6">
        <f t="shared" si="3"/>
        <v>0</v>
      </c>
    </row>
    <row r="221" spans="1:1" x14ac:dyDescent="0.25">
      <c r="A221" s="6">
        <f t="shared" si="3"/>
        <v>0</v>
      </c>
    </row>
    <row r="222" spans="1:1" x14ac:dyDescent="0.25">
      <c r="A222" s="6">
        <f t="shared" si="3"/>
        <v>0</v>
      </c>
    </row>
    <row r="223" spans="1:1" x14ac:dyDescent="0.25">
      <c r="A223" s="6">
        <f t="shared" si="3"/>
        <v>0</v>
      </c>
    </row>
    <row r="224" spans="1:1" x14ac:dyDescent="0.25">
      <c r="A224" s="6">
        <f t="shared" si="3"/>
        <v>0</v>
      </c>
    </row>
    <row r="225" spans="1:1" x14ac:dyDescent="0.25">
      <c r="A225" s="6">
        <f t="shared" si="3"/>
        <v>0</v>
      </c>
    </row>
    <row r="226" spans="1:1" x14ac:dyDescent="0.25">
      <c r="A226" s="6">
        <f t="shared" si="3"/>
        <v>0</v>
      </c>
    </row>
    <row r="227" spans="1:1" x14ac:dyDescent="0.25">
      <c r="A227" s="6">
        <f t="shared" si="3"/>
        <v>0</v>
      </c>
    </row>
    <row r="228" spans="1:1" x14ac:dyDescent="0.25">
      <c r="A228" s="6">
        <f t="shared" si="3"/>
        <v>0</v>
      </c>
    </row>
    <row r="229" spans="1:1" x14ac:dyDescent="0.25">
      <c r="A229" s="6">
        <f t="shared" si="3"/>
        <v>0</v>
      </c>
    </row>
    <row r="230" spans="1:1" x14ac:dyDescent="0.25">
      <c r="A230" s="6">
        <f t="shared" si="3"/>
        <v>0</v>
      </c>
    </row>
    <row r="231" spans="1:1" x14ac:dyDescent="0.25">
      <c r="A231" s="6">
        <f t="shared" si="3"/>
        <v>0</v>
      </c>
    </row>
    <row r="232" spans="1:1" x14ac:dyDescent="0.25">
      <c r="A232" s="6">
        <f t="shared" si="3"/>
        <v>0</v>
      </c>
    </row>
    <row r="233" spans="1:1" x14ac:dyDescent="0.25">
      <c r="A233" s="6">
        <f t="shared" si="3"/>
        <v>0</v>
      </c>
    </row>
    <row r="234" spans="1:1" x14ac:dyDescent="0.25">
      <c r="A234" s="6">
        <f t="shared" si="3"/>
        <v>0</v>
      </c>
    </row>
    <row r="235" spans="1:1" x14ac:dyDescent="0.25">
      <c r="A235" s="6">
        <f t="shared" si="3"/>
        <v>0</v>
      </c>
    </row>
    <row r="236" spans="1:1" x14ac:dyDescent="0.25">
      <c r="A236" s="6">
        <f t="shared" si="3"/>
        <v>0</v>
      </c>
    </row>
    <row r="237" spans="1:1" x14ac:dyDescent="0.25">
      <c r="A237" s="6">
        <f t="shared" si="3"/>
        <v>0</v>
      </c>
    </row>
    <row r="238" spans="1:1" x14ac:dyDescent="0.25">
      <c r="A238" s="6">
        <f t="shared" si="3"/>
        <v>0</v>
      </c>
    </row>
    <row r="239" spans="1:1" x14ac:dyDescent="0.25">
      <c r="A239" s="6">
        <f t="shared" si="3"/>
        <v>0</v>
      </c>
    </row>
    <row r="240" spans="1:1" x14ac:dyDescent="0.25">
      <c r="A240" s="6">
        <f t="shared" si="3"/>
        <v>0</v>
      </c>
    </row>
    <row r="241" spans="1:1" x14ac:dyDescent="0.25">
      <c r="A241" s="6">
        <f t="shared" si="3"/>
        <v>0</v>
      </c>
    </row>
    <row r="242" spans="1:1" x14ac:dyDescent="0.25">
      <c r="A242" s="6">
        <f t="shared" si="3"/>
        <v>0</v>
      </c>
    </row>
    <row r="243" spans="1:1" x14ac:dyDescent="0.25">
      <c r="A243" s="6">
        <f t="shared" si="3"/>
        <v>0</v>
      </c>
    </row>
    <row r="244" spans="1:1" x14ac:dyDescent="0.25">
      <c r="A244" s="6">
        <f t="shared" si="3"/>
        <v>0</v>
      </c>
    </row>
    <row r="245" spans="1:1" x14ac:dyDescent="0.25">
      <c r="A245" s="6">
        <f t="shared" si="3"/>
        <v>0</v>
      </c>
    </row>
    <row r="246" spans="1:1" x14ac:dyDescent="0.25">
      <c r="A246" s="6">
        <f t="shared" si="3"/>
        <v>0</v>
      </c>
    </row>
    <row r="247" spans="1:1" x14ac:dyDescent="0.25">
      <c r="A247" s="6">
        <f t="shared" si="3"/>
        <v>0</v>
      </c>
    </row>
    <row r="248" spans="1:1" x14ac:dyDescent="0.25">
      <c r="A248" s="6">
        <f t="shared" si="3"/>
        <v>0</v>
      </c>
    </row>
    <row r="249" spans="1:1" x14ac:dyDescent="0.25">
      <c r="A249" s="6">
        <f t="shared" si="3"/>
        <v>0</v>
      </c>
    </row>
    <row r="250" spans="1:1" x14ac:dyDescent="0.25">
      <c r="A250" s="6">
        <f t="shared" si="3"/>
        <v>0</v>
      </c>
    </row>
    <row r="251" spans="1:1" x14ac:dyDescent="0.25">
      <c r="A251" s="6">
        <f t="shared" si="3"/>
        <v>0</v>
      </c>
    </row>
    <row r="252" spans="1:1" x14ac:dyDescent="0.25">
      <c r="A252" s="6">
        <f t="shared" si="3"/>
        <v>0</v>
      </c>
    </row>
    <row r="253" spans="1:1" x14ac:dyDescent="0.25">
      <c r="A253" s="6">
        <f t="shared" si="3"/>
        <v>0</v>
      </c>
    </row>
    <row r="254" spans="1:1" x14ac:dyDescent="0.25">
      <c r="A254" s="6">
        <f t="shared" si="3"/>
        <v>0</v>
      </c>
    </row>
    <row r="255" spans="1:1" x14ac:dyDescent="0.25">
      <c r="A255" s="6">
        <f t="shared" si="3"/>
        <v>0</v>
      </c>
    </row>
    <row r="256" spans="1:1" x14ac:dyDescent="0.25">
      <c r="A256" s="6">
        <f t="shared" si="3"/>
        <v>0</v>
      </c>
    </row>
    <row r="257" spans="1:1" x14ac:dyDescent="0.25">
      <c r="A257" s="6">
        <f t="shared" si="3"/>
        <v>0</v>
      </c>
    </row>
    <row r="258" spans="1:1" x14ac:dyDescent="0.25">
      <c r="A258" s="6">
        <f t="shared" si="3"/>
        <v>0</v>
      </c>
    </row>
    <row r="259" spans="1:1" x14ac:dyDescent="0.25">
      <c r="A259" s="6">
        <f t="shared" si="3"/>
        <v>0</v>
      </c>
    </row>
    <row r="260" spans="1:1" x14ac:dyDescent="0.25">
      <c r="A260" s="6">
        <f t="shared" si="3"/>
        <v>0</v>
      </c>
    </row>
    <row r="261" spans="1:1" x14ac:dyDescent="0.25">
      <c r="A261" s="6">
        <f t="shared" si="3"/>
        <v>0</v>
      </c>
    </row>
    <row r="262" spans="1:1" x14ac:dyDescent="0.25">
      <c r="A262" s="6">
        <f t="shared" si="3"/>
        <v>0</v>
      </c>
    </row>
    <row r="263" spans="1:1" x14ac:dyDescent="0.25">
      <c r="A263" s="6">
        <f t="shared" ref="A263:A326" si="4">G263</f>
        <v>0</v>
      </c>
    </row>
    <row r="264" spans="1:1" x14ac:dyDescent="0.25">
      <c r="A264" s="6">
        <f t="shared" si="4"/>
        <v>0</v>
      </c>
    </row>
    <row r="265" spans="1:1" x14ac:dyDescent="0.25">
      <c r="A265" s="6">
        <f t="shared" si="4"/>
        <v>0</v>
      </c>
    </row>
    <row r="266" spans="1:1" x14ac:dyDescent="0.25">
      <c r="A266" s="6">
        <f t="shared" si="4"/>
        <v>0</v>
      </c>
    </row>
    <row r="267" spans="1:1" x14ac:dyDescent="0.25">
      <c r="A267" s="6">
        <f t="shared" si="4"/>
        <v>0</v>
      </c>
    </row>
    <row r="268" spans="1:1" x14ac:dyDescent="0.25">
      <c r="A268" s="6">
        <f t="shared" si="4"/>
        <v>0</v>
      </c>
    </row>
    <row r="269" spans="1:1" x14ac:dyDescent="0.25">
      <c r="A269" s="6">
        <f t="shared" si="4"/>
        <v>0</v>
      </c>
    </row>
    <row r="270" spans="1:1" x14ac:dyDescent="0.25">
      <c r="A270" s="6">
        <f t="shared" si="4"/>
        <v>0</v>
      </c>
    </row>
    <row r="271" spans="1:1" x14ac:dyDescent="0.25">
      <c r="A271" s="6">
        <f t="shared" si="4"/>
        <v>0</v>
      </c>
    </row>
    <row r="272" spans="1:1" x14ac:dyDescent="0.25">
      <c r="A272" s="6">
        <f t="shared" si="4"/>
        <v>0</v>
      </c>
    </row>
    <row r="273" spans="1:1" x14ac:dyDescent="0.25">
      <c r="A273" s="6">
        <f t="shared" si="4"/>
        <v>0</v>
      </c>
    </row>
    <row r="274" spans="1:1" x14ac:dyDescent="0.25">
      <c r="A274" s="6">
        <f t="shared" si="4"/>
        <v>0</v>
      </c>
    </row>
    <row r="275" spans="1:1" x14ac:dyDescent="0.25">
      <c r="A275" s="6">
        <f t="shared" si="4"/>
        <v>0</v>
      </c>
    </row>
    <row r="276" spans="1:1" x14ac:dyDescent="0.25">
      <c r="A276" s="6">
        <f t="shared" si="4"/>
        <v>0</v>
      </c>
    </row>
    <row r="277" spans="1:1" x14ac:dyDescent="0.25">
      <c r="A277" s="6">
        <f t="shared" si="4"/>
        <v>0</v>
      </c>
    </row>
    <row r="278" spans="1:1" x14ac:dyDescent="0.25">
      <c r="A278" s="6">
        <f t="shared" si="4"/>
        <v>0</v>
      </c>
    </row>
    <row r="279" spans="1:1" x14ac:dyDescent="0.25">
      <c r="A279" s="6">
        <f t="shared" si="4"/>
        <v>0</v>
      </c>
    </row>
    <row r="280" spans="1:1" x14ac:dyDescent="0.25">
      <c r="A280" s="6">
        <f t="shared" si="4"/>
        <v>0</v>
      </c>
    </row>
    <row r="281" spans="1:1" x14ac:dyDescent="0.25">
      <c r="A281" s="6">
        <f t="shared" si="4"/>
        <v>0</v>
      </c>
    </row>
    <row r="282" spans="1:1" x14ac:dyDescent="0.25">
      <c r="A282" s="6">
        <f t="shared" si="4"/>
        <v>0</v>
      </c>
    </row>
    <row r="283" spans="1:1" x14ac:dyDescent="0.25">
      <c r="A283" s="6">
        <f t="shared" si="4"/>
        <v>0</v>
      </c>
    </row>
    <row r="284" spans="1:1" x14ac:dyDescent="0.25">
      <c r="A284" s="6">
        <f t="shared" si="4"/>
        <v>0</v>
      </c>
    </row>
    <row r="285" spans="1:1" x14ac:dyDescent="0.25">
      <c r="A285" s="6">
        <f t="shared" si="4"/>
        <v>0</v>
      </c>
    </row>
    <row r="286" spans="1:1" x14ac:dyDescent="0.25">
      <c r="A286" s="6">
        <f t="shared" si="4"/>
        <v>0</v>
      </c>
    </row>
    <row r="287" spans="1:1" x14ac:dyDescent="0.25">
      <c r="A287" s="6">
        <f t="shared" si="4"/>
        <v>0</v>
      </c>
    </row>
    <row r="288" spans="1:1" x14ac:dyDescent="0.25">
      <c r="A288" s="6">
        <f t="shared" si="4"/>
        <v>0</v>
      </c>
    </row>
    <row r="289" spans="1:1" x14ac:dyDescent="0.25">
      <c r="A289" s="6">
        <f t="shared" si="4"/>
        <v>0</v>
      </c>
    </row>
    <row r="290" spans="1:1" x14ac:dyDescent="0.25">
      <c r="A290" s="6">
        <f t="shared" si="4"/>
        <v>0</v>
      </c>
    </row>
    <row r="291" spans="1:1" x14ac:dyDescent="0.25">
      <c r="A291" s="6">
        <f t="shared" si="4"/>
        <v>0</v>
      </c>
    </row>
    <row r="292" spans="1:1" x14ac:dyDescent="0.25">
      <c r="A292" s="6">
        <f t="shared" si="4"/>
        <v>0</v>
      </c>
    </row>
    <row r="293" spans="1:1" x14ac:dyDescent="0.25">
      <c r="A293" s="6">
        <f t="shared" si="4"/>
        <v>0</v>
      </c>
    </row>
    <row r="294" spans="1:1" x14ac:dyDescent="0.25">
      <c r="A294" s="6">
        <f t="shared" si="4"/>
        <v>0</v>
      </c>
    </row>
    <row r="295" spans="1:1" x14ac:dyDescent="0.25">
      <c r="A295" s="6">
        <f t="shared" si="4"/>
        <v>0</v>
      </c>
    </row>
    <row r="296" spans="1:1" x14ac:dyDescent="0.25">
      <c r="A296" s="6">
        <f t="shared" si="4"/>
        <v>0</v>
      </c>
    </row>
    <row r="297" spans="1:1" x14ac:dyDescent="0.25">
      <c r="A297" s="6">
        <f t="shared" si="4"/>
        <v>0</v>
      </c>
    </row>
    <row r="298" spans="1:1" x14ac:dyDescent="0.25">
      <c r="A298" s="6">
        <f t="shared" si="4"/>
        <v>0</v>
      </c>
    </row>
    <row r="299" spans="1:1" x14ac:dyDescent="0.25">
      <c r="A299" s="6">
        <f t="shared" si="4"/>
        <v>0</v>
      </c>
    </row>
    <row r="300" spans="1:1" x14ac:dyDescent="0.25">
      <c r="A300" s="6">
        <f t="shared" si="4"/>
        <v>0</v>
      </c>
    </row>
    <row r="301" spans="1:1" x14ac:dyDescent="0.25">
      <c r="A301" s="6">
        <f t="shared" si="4"/>
        <v>0</v>
      </c>
    </row>
    <row r="302" spans="1:1" x14ac:dyDescent="0.25">
      <c r="A302" s="6">
        <f t="shared" si="4"/>
        <v>0</v>
      </c>
    </row>
    <row r="303" spans="1:1" x14ac:dyDescent="0.25">
      <c r="A303" s="6">
        <f t="shared" si="4"/>
        <v>0</v>
      </c>
    </row>
    <row r="304" spans="1:1" x14ac:dyDescent="0.25">
      <c r="A304" s="6">
        <f t="shared" si="4"/>
        <v>0</v>
      </c>
    </row>
    <row r="305" spans="1:7" customFormat="1" x14ac:dyDescent="0.25">
      <c r="A305" s="6">
        <f t="shared" si="4"/>
        <v>0</v>
      </c>
      <c r="G305" s="6"/>
    </row>
    <row r="306" spans="1:7" customFormat="1" x14ac:dyDescent="0.25">
      <c r="A306" s="6">
        <f t="shared" si="4"/>
        <v>0</v>
      </c>
      <c r="G306" s="6"/>
    </row>
    <row r="307" spans="1:7" customFormat="1" x14ac:dyDescent="0.25">
      <c r="A307" s="6">
        <f t="shared" si="4"/>
        <v>0</v>
      </c>
      <c r="G307" s="6"/>
    </row>
    <row r="308" spans="1:7" customFormat="1" x14ac:dyDescent="0.25">
      <c r="A308" s="6">
        <f t="shared" si="4"/>
        <v>0</v>
      </c>
      <c r="G308" s="6"/>
    </row>
    <row r="309" spans="1:7" customFormat="1" x14ac:dyDescent="0.25">
      <c r="A309" s="6">
        <f t="shared" si="4"/>
        <v>0</v>
      </c>
      <c r="G309" s="6"/>
    </row>
    <row r="310" spans="1:7" customFormat="1" x14ac:dyDescent="0.25">
      <c r="A310" s="6">
        <f t="shared" si="4"/>
        <v>0</v>
      </c>
      <c r="G310" s="6"/>
    </row>
    <row r="311" spans="1:7" customFormat="1" x14ac:dyDescent="0.25">
      <c r="A311" s="6">
        <f t="shared" si="4"/>
        <v>0</v>
      </c>
      <c r="G311" s="6"/>
    </row>
    <row r="312" spans="1:7" customFormat="1" x14ac:dyDescent="0.25">
      <c r="A312" s="6">
        <f t="shared" si="4"/>
        <v>0</v>
      </c>
      <c r="G312" s="6"/>
    </row>
    <row r="313" spans="1:7" customFormat="1" x14ac:dyDescent="0.25">
      <c r="A313" s="6">
        <f t="shared" si="4"/>
        <v>0</v>
      </c>
      <c r="G313" s="6"/>
    </row>
    <row r="314" spans="1:7" customFormat="1" x14ac:dyDescent="0.25">
      <c r="A314" s="6">
        <f t="shared" si="4"/>
        <v>0</v>
      </c>
      <c r="G314" s="6"/>
    </row>
    <row r="315" spans="1:7" customFormat="1" x14ac:dyDescent="0.25">
      <c r="A315" s="6">
        <f t="shared" si="4"/>
        <v>0</v>
      </c>
      <c r="G315" s="6"/>
    </row>
    <row r="316" spans="1:7" customFormat="1" x14ac:dyDescent="0.25">
      <c r="A316" s="6">
        <f t="shared" si="4"/>
        <v>0</v>
      </c>
      <c r="G316" s="6"/>
    </row>
    <row r="317" spans="1:7" customFormat="1" x14ac:dyDescent="0.25">
      <c r="A317" s="6">
        <f t="shared" si="4"/>
        <v>0</v>
      </c>
      <c r="G317" s="6"/>
    </row>
    <row r="318" spans="1:7" customFormat="1" x14ac:dyDescent="0.25">
      <c r="A318" s="6">
        <f t="shared" si="4"/>
        <v>0</v>
      </c>
      <c r="G318" s="6"/>
    </row>
    <row r="319" spans="1:7" customFormat="1" x14ac:dyDescent="0.25">
      <c r="A319" s="6">
        <f t="shared" si="4"/>
        <v>0</v>
      </c>
      <c r="G319" s="6"/>
    </row>
    <row r="320" spans="1:7" customFormat="1" x14ac:dyDescent="0.25">
      <c r="A320" s="6">
        <f t="shared" si="4"/>
        <v>0</v>
      </c>
      <c r="G320" s="6"/>
    </row>
    <row r="321" spans="1:7" customFormat="1" x14ac:dyDescent="0.25">
      <c r="A321" s="6">
        <f t="shared" si="4"/>
        <v>0</v>
      </c>
      <c r="G321" s="6"/>
    </row>
    <row r="322" spans="1:7" customFormat="1" x14ac:dyDescent="0.25">
      <c r="A322" s="6">
        <f t="shared" si="4"/>
        <v>0</v>
      </c>
      <c r="G322" s="6"/>
    </row>
    <row r="323" spans="1:7" customFormat="1" x14ac:dyDescent="0.25">
      <c r="A323" s="6">
        <f t="shared" si="4"/>
        <v>0</v>
      </c>
      <c r="G323" s="6"/>
    </row>
    <row r="324" spans="1:7" customFormat="1" x14ac:dyDescent="0.25">
      <c r="A324" s="6">
        <f t="shared" si="4"/>
        <v>0</v>
      </c>
      <c r="G324" s="6"/>
    </row>
    <row r="325" spans="1:7" customFormat="1" x14ac:dyDescent="0.25">
      <c r="A325" s="6">
        <f t="shared" si="4"/>
        <v>0</v>
      </c>
      <c r="G325" s="6"/>
    </row>
    <row r="326" spans="1:7" customFormat="1" x14ac:dyDescent="0.25">
      <c r="A326" s="6">
        <f t="shared" si="4"/>
        <v>0</v>
      </c>
      <c r="G326" s="6"/>
    </row>
    <row r="327" spans="1:7" customFormat="1" x14ac:dyDescent="0.25">
      <c r="A327" s="6">
        <f t="shared" ref="A327:A390" si="5">G327</f>
        <v>0</v>
      </c>
      <c r="G327" s="6"/>
    </row>
    <row r="328" spans="1:7" customFormat="1" x14ac:dyDescent="0.25">
      <c r="A328" s="6">
        <f t="shared" si="5"/>
        <v>0</v>
      </c>
      <c r="G328" s="6"/>
    </row>
    <row r="329" spans="1:7" customFormat="1" x14ac:dyDescent="0.25">
      <c r="A329" s="6">
        <f t="shared" si="5"/>
        <v>0</v>
      </c>
      <c r="G329" s="6"/>
    </row>
    <row r="330" spans="1:7" customFormat="1" x14ac:dyDescent="0.25">
      <c r="A330" s="6">
        <f t="shared" si="5"/>
        <v>0</v>
      </c>
      <c r="G330" s="6"/>
    </row>
    <row r="331" spans="1:7" customFormat="1" x14ac:dyDescent="0.25">
      <c r="A331" s="6">
        <f t="shared" si="5"/>
        <v>0</v>
      </c>
      <c r="G331" s="6"/>
    </row>
    <row r="332" spans="1:7" customFormat="1" x14ac:dyDescent="0.25">
      <c r="A332" s="6">
        <f t="shared" si="5"/>
        <v>0</v>
      </c>
      <c r="G332" s="6"/>
    </row>
    <row r="333" spans="1:7" customFormat="1" x14ac:dyDescent="0.25">
      <c r="A333" s="6">
        <f t="shared" si="5"/>
        <v>0</v>
      </c>
      <c r="G333" s="6"/>
    </row>
    <row r="334" spans="1:7" customFormat="1" x14ac:dyDescent="0.25">
      <c r="A334" s="6">
        <f t="shared" si="5"/>
        <v>0</v>
      </c>
      <c r="G334" s="6"/>
    </row>
    <row r="335" spans="1:7" customFormat="1" x14ac:dyDescent="0.25">
      <c r="A335" s="6">
        <f t="shared" si="5"/>
        <v>0</v>
      </c>
      <c r="G335" s="6"/>
    </row>
    <row r="336" spans="1:7" customFormat="1" x14ac:dyDescent="0.25">
      <c r="A336" s="6">
        <f t="shared" si="5"/>
        <v>0</v>
      </c>
      <c r="G336" s="6"/>
    </row>
    <row r="337" spans="1:7" customFormat="1" x14ac:dyDescent="0.25">
      <c r="A337" s="6">
        <f t="shared" si="5"/>
        <v>0</v>
      </c>
      <c r="G337" s="6"/>
    </row>
    <row r="338" spans="1:7" customFormat="1" x14ac:dyDescent="0.25">
      <c r="A338" s="6">
        <f t="shared" si="5"/>
        <v>0</v>
      </c>
      <c r="G338" s="6"/>
    </row>
    <row r="339" spans="1:7" customFormat="1" x14ac:dyDescent="0.25">
      <c r="A339" s="6">
        <f t="shared" si="5"/>
        <v>0</v>
      </c>
      <c r="G339" s="6"/>
    </row>
    <row r="340" spans="1:7" customFormat="1" x14ac:dyDescent="0.25">
      <c r="A340" s="6">
        <f t="shared" si="5"/>
        <v>0</v>
      </c>
      <c r="G340" s="6"/>
    </row>
    <row r="341" spans="1:7" customFormat="1" x14ac:dyDescent="0.25">
      <c r="A341" s="6">
        <f t="shared" si="5"/>
        <v>0</v>
      </c>
      <c r="G341" s="6"/>
    </row>
    <row r="342" spans="1:7" customFormat="1" x14ac:dyDescent="0.25">
      <c r="A342" s="6">
        <f t="shared" si="5"/>
        <v>0</v>
      </c>
      <c r="G342" s="6"/>
    </row>
    <row r="343" spans="1:7" customFormat="1" x14ac:dyDescent="0.25">
      <c r="A343" s="6">
        <f t="shared" si="5"/>
        <v>0</v>
      </c>
      <c r="G343" s="6"/>
    </row>
    <row r="344" spans="1:7" customFormat="1" x14ac:dyDescent="0.25">
      <c r="A344" s="6">
        <f t="shared" si="5"/>
        <v>0</v>
      </c>
      <c r="G344" s="6"/>
    </row>
    <row r="345" spans="1:7" customFormat="1" x14ac:dyDescent="0.25">
      <c r="A345" s="6">
        <f t="shared" si="5"/>
        <v>0</v>
      </c>
      <c r="G345" s="6"/>
    </row>
    <row r="346" spans="1:7" customFormat="1" x14ac:dyDescent="0.25">
      <c r="A346" s="6">
        <f t="shared" si="5"/>
        <v>0</v>
      </c>
      <c r="G346" s="6"/>
    </row>
    <row r="347" spans="1:7" customFormat="1" x14ac:dyDescent="0.25">
      <c r="A347" s="6">
        <f t="shared" si="5"/>
        <v>0</v>
      </c>
      <c r="G347" s="6"/>
    </row>
    <row r="348" spans="1:7" customFormat="1" x14ac:dyDescent="0.25">
      <c r="A348" s="6">
        <f t="shared" si="5"/>
        <v>0</v>
      </c>
      <c r="G348" s="6"/>
    </row>
    <row r="349" spans="1:7" customFormat="1" x14ac:dyDescent="0.25">
      <c r="A349" s="6">
        <f t="shared" si="5"/>
        <v>0</v>
      </c>
      <c r="G349" s="6"/>
    </row>
    <row r="350" spans="1:7" customFormat="1" x14ac:dyDescent="0.25">
      <c r="A350" s="6">
        <f t="shared" si="5"/>
        <v>0</v>
      </c>
      <c r="G350" s="6"/>
    </row>
    <row r="351" spans="1:7" customFormat="1" x14ac:dyDescent="0.25">
      <c r="A351" s="6">
        <f t="shared" si="5"/>
        <v>0</v>
      </c>
      <c r="G351" s="6"/>
    </row>
    <row r="352" spans="1:7" customFormat="1" x14ac:dyDescent="0.25">
      <c r="A352" s="6">
        <f t="shared" si="5"/>
        <v>0</v>
      </c>
      <c r="G352" s="6"/>
    </row>
    <row r="353" spans="1:7" customFormat="1" x14ac:dyDescent="0.25">
      <c r="A353" s="6">
        <f t="shared" si="5"/>
        <v>0</v>
      </c>
      <c r="G353" s="6"/>
    </row>
    <row r="354" spans="1:7" customFormat="1" x14ac:dyDescent="0.25">
      <c r="A354" s="6">
        <f t="shared" si="5"/>
        <v>0</v>
      </c>
      <c r="G354" s="6"/>
    </row>
    <row r="355" spans="1:7" customFormat="1" x14ac:dyDescent="0.25">
      <c r="A355" s="6">
        <f t="shared" si="5"/>
        <v>0</v>
      </c>
      <c r="G355" s="6"/>
    </row>
    <row r="356" spans="1:7" customFormat="1" x14ac:dyDescent="0.25">
      <c r="A356" s="6">
        <f t="shared" si="5"/>
        <v>0</v>
      </c>
      <c r="G356" s="6"/>
    </row>
    <row r="357" spans="1:7" customFormat="1" x14ac:dyDescent="0.25">
      <c r="A357" s="6">
        <f t="shared" si="5"/>
        <v>0</v>
      </c>
      <c r="G357" s="6"/>
    </row>
    <row r="358" spans="1:7" customFormat="1" x14ac:dyDescent="0.25">
      <c r="A358" s="6">
        <f t="shared" si="5"/>
        <v>0</v>
      </c>
      <c r="G358" s="6"/>
    </row>
    <row r="359" spans="1:7" customFormat="1" x14ac:dyDescent="0.25">
      <c r="A359" s="6">
        <f t="shared" si="5"/>
        <v>0</v>
      </c>
      <c r="G359" s="6"/>
    </row>
    <row r="360" spans="1:7" customFormat="1" x14ac:dyDescent="0.25">
      <c r="A360" s="6">
        <f t="shared" si="5"/>
        <v>0</v>
      </c>
      <c r="G360" s="6"/>
    </row>
    <row r="361" spans="1:7" customFormat="1" x14ac:dyDescent="0.25">
      <c r="A361" s="6">
        <f t="shared" si="5"/>
        <v>0</v>
      </c>
      <c r="G361" s="6"/>
    </row>
    <row r="362" spans="1:7" customFormat="1" x14ac:dyDescent="0.25">
      <c r="A362" s="6">
        <f t="shared" si="5"/>
        <v>0</v>
      </c>
      <c r="G362" s="6"/>
    </row>
    <row r="363" spans="1:7" customFormat="1" x14ac:dyDescent="0.25">
      <c r="A363" s="6">
        <f t="shared" si="5"/>
        <v>0</v>
      </c>
      <c r="G363" s="6"/>
    </row>
    <row r="364" spans="1:7" customFormat="1" x14ac:dyDescent="0.25">
      <c r="A364" s="6">
        <f t="shared" si="5"/>
        <v>0</v>
      </c>
      <c r="G364" s="6"/>
    </row>
    <row r="365" spans="1:7" customFormat="1" x14ac:dyDescent="0.25">
      <c r="A365" s="6">
        <f t="shared" si="5"/>
        <v>0</v>
      </c>
      <c r="G365" s="6"/>
    </row>
    <row r="366" spans="1:7" customFormat="1" x14ac:dyDescent="0.25">
      <c r="A366" s="6">
        <f t="shared" si="5"/>
        <v>0</v>
      </c>
      <c r="G366" s="6"/>
    </row>
    <row r="367" spans="1:7" customFormat="1" x14ac:dyDescent="0.25">
      <c r="A367" s="6">
        <f t="shared" si="5"/>
        <v>0</v>
      </c>
      <c r="G367" s="6"/>
    </row>
    <row r="368" spans="1:7" customFormat="1" x14ac:dyDescent="0.25">
      <c r="A368" s="6">
        <f t="shared" si="5"/>
        <v>0</v>
      </c>
      <c r="G368" s="6"/>
    </row>
    <row r="369" spans="1:7" customFormat="1" x14ac:dyDescent="0.25">
      <c r="A369" s="6">
        <f t="shared" si="5"/>
        <v>0</v>
      </c>
      <c r="G369" s="6"/>
    </row>
    <row r="370" spans="1:7" customFormat="1" x14ac:dyDescent="0.25">
      <c r="A370" s="6">
        <f t="shared" si="5"/>
        <v>0</v>
      </c>
      <c r="G370" s="6"/>
    </row>
    <row r="371" spans="1:7" customFormat="1" x14ac:dyDescent="0.25">
      <c r="A371" s="6">
        <f t="shared" si="5"/>
        <v>0</v>
      </c>
      <c r="G371" s="6"/>
    </row>
    <row r="372" spans="1:7" customFormat="1" x14ac:dyDescent="0.25">
      <c r="A372" s="6">
        <f t="shared" si="5"/>
        <v>0</v>
      </c>
      <c r="G372" s="6"/>
    </row>
    <row r="373" spans="1:7" customFormat="1" x14ac:dyDescent="0.25">
      <c r="A373" s="6">
        <f t="shared" si="5"/>
        <v>0</v>
      </c>
      <c r="G373" s="6"/>
    </row>
    <row r="374" spans="1:7" customFormat="1" x14ac:dyDescent="0.25">
      <c r="A374" s="6">
        <f t="shared" si="5"/>
        <v>0</v>
      </c>
      <c r="G374" s="6"/>
    </row>
    <row r="375" spans="1:7" customFormat="1" x14ac:dyDescent="0.25">
      <c r="A375" s="6">
        <f t="shared" si="5"/>
        <v>0</v>
      </c>
      <c r="G375" s="6"/>
    </row>
    <row r="376" spans="1:7" customFormat="1" x14ac:dyDescent="0.25">
      <c r="A376" s="6">
        <f t="shared" si="5"/>
        <v>0</v>
      </c>
      <c r="G376" s="6"/>
    </row>
    <row r="377" spans="1:7" customFormat="1" x14ac:dyDescent="0.25">
      <c r="A377" s="6">
        <f t="shared" si="5"/>
        <v>0</v>
      </c>
      <c r="G377" s="6"/>
    </row>
    <row r="378" spans="1:7" customFormat="1" x14ac:dyDescent="0.25">
      <c r="A378" s="6">
        <f t="shared" si="5"/>
        <v>0</v>
      </c>
      <c r="G378" s="6"/>
    </row>
    <row r="379" spans="1:7" customFormat="1" x14ac:dyDescent="0.25">
      <c r="A379" s="6">
        <f t="shared" si="5"/>
        <v>0</v>
      </c>
      <c r="G379" s="6"/>
    </row>
    <row r="380" spans="1:7" customFormat="1" x14ac:dyDescent="0.25">
      <c r="A380" s="6">
        <f t="shared" si="5"/>
        <v>0</v>
      </c>
      <c r="G380" s="6"/>
    </row>
    <row r="381" spans="1:7" customFormat="1" x14ac:dyDescent="0.25">
      <c r="A381" s="6">
        <f t="shared" si="5"/>
        <v>0</v>
      </c>
      <c r="G381" s="6"/>
    </row>
    <row r="382" spans="1:7" customFormat="1" x14ac:dyDescent="0.25">
      <c r="A382" s="6">
        <f t="shared" si="5"/>
        <v>0</v>
      </c>
      <c r="G382" s="6"/>
    </row>
    <row r="383" spans="1:7" customFormat="1" x14ac:dyDescent="0.25">
      <c r="A383" s="6">
        <f t="shared" si="5"/>
        <v>0</v>
      </c>
      <c r="G383" s="6"/>
    </row>
    <row r="384" spans="1:7" customFormat="1" x14ac:dyDescent="0.25">
      <c r="A384" s="6">
        <f t="shared" si="5"/>
        <v>0</v>
      </c>
      <c r="G384" s="6"/>
    </row>
    <row r="385" spans="1:7" customFormat="1" x14ac:dyDescent="0.25">
      <c r="A385" s="6">
        <f t="shared" si="5"/>
        <v>0</v>
      </c>
      <c r="G385" s="6"/>
    </row>
    <row r="386" spans="1:7" customFormat="1" x14ac:dyDescent="0.25">
      <c r="A386" s="6">
        <f t="shared" si="5"/>
        <v>0</v>
      </c>
      <c r="G386" s="6"/>
    </row>
    <row r="387" spans="1:7" customFormat="1" x14ac:dyDescent="0.25">
      <c r="A387" s="6">
        <f t="shared" si="5"/>
        <v>0</v>
      </c>
      <c r="G387" s="6"/>
    </row>
    <row r="388" spans="1:7" customFormat="1" x14ac:dyDescent="0.25">
      <c r="A388" s="6">
        <f t="shared" si="5"/>
        <v>0</v>
      </c>
      <c r="G388" s="6"/>
    </row>
    <row r="389" spans="1:7" customFormat="1" x14ac:dyDescent="0.25">
      <c r="A389" s="6">
        <f t="shared" si="5"/>
        <v>0</v>
      </c>
      <c r="G389" s="6"/>
    </row>
    <row r="390" spans="1:7" customFormat="1" x14ac:dyDescent="0.25">
      <c r="A390" s="6">
        <f t="shared" si="5"/>
        <v>0</v>
      </c>
      <c r="G390" s="6"/>
    </row>
    <row r="391" spans="1:7" customFormat="1" x14ac:dyDescent="0.25">
      <c r="A391" s="6">
        <f t="shared" ref="A391:A454" si="6">G391</f>
        <v>0</v>
      </c>
      <c r="G391" s="6"/>
    </row>
    <row r="392" spans="1:7" customFormat="1" x14ac:dyDescent="0.25">
      <c r="A392" s="6">
        <f t="shared" si="6"/>
        <v>0</v>
      </c>
      <c r="G392" s="6"/>
    </row>
    <row r="393" spans="1:7" customFormat="1" x14ac:dyDescent="0.25">
      <c r="A393" s="6">
        <f t="shared" si="6"/>
        <v>0</v>
      </c>
      <c r="G393" s="6"/>
    </row>
    <row r="394" spans="1:7" customFormat="1" x14ac:dyDescent="0.25">
      <c r="A394" s="6">
        <f t="shared" si="6"/>
        <v>0</v>
      </c>
      <c r="G394" s="6"/>
    </row>
    <row r="395" spans="1:7" customFormat="1" x14ac:dyDescent="0.25">
      <c r="A395" s="6">
        <f t="shared" si="6"/>
        <v>0</v>
      </c>
      <c r="G395" s="6"/>
    </row>
    <row r="396" spans="1:7" customFormat="1" x14ac:dyDescent="0.25">
      <c r="A396" s="6">
        <f t="shared" si="6"/>
        <v>0</v>
      </c>
      <c r="G396" s="6"/>
    </row>
    <row r="397" spans="1:7" customFormat="1" x14ac:dyDescent="0.25">
      <c r="A397" s="6">
        <f t="shared" si="6"/>
        <v>0</v>
      </c>
      <c r="G397" s="6"/>
    </row>
    <row r="398" spans="1:7" customFormat="1" x14ac:dyDescent="0.25">
      <c r="A398" s="6">
        <f t="shared" si="6"/>
        <v>0</v>
      </c>
      <c r="G398" s="6"/>
    </row>
    <row r="399" spans="1:7" customFormat="1" x14ac:dyDescent="0.25">
      <c r="A399" s="6">
        <f t="shared" si="6"/>
        <v>0</v>
      </c>
      <c r="G399" s="6"/>
    </row>
    <row r="400" spans="1:7" customFormat="1" x14ac:dyDescent="0.25">
      <c r="A400" s="6">
        <f t="shared" si="6"/>
        <v>0</v>
      </c>
      <c r="G400" s="6"/>
    </row>
    <row r="401" spans="1:7" customFormat="1" x14ac:dyDescent="0.25">
      <c r="A401" s="6">
        <f t="shared" si="6"/>
        <v>0</v>
      </c>
      <c r="G401" s="6"/>
    </row>
    <row r="402" spans="1:7" customFormat="1" x14ac:dyDescent="0.25">
      <c r="A402" s="6">
        <f t="shared" si="6"/>
        <v>0</v>
      </c>
      <c r="G402" s="6"/>
    </row>
    <row r="403" spans="1:7" customFormat="1" x14ac:dyDescent="0.25">
      <c r="A403" s="6">
        <f t="shared" si="6"/>
        <v>0</v>
      </c>
      <c r="G403" s="6"/>
    </row>
    <row r="404" spans="1:7" customFormat="1" x14ac:dyDescent="0.25">
      <c r="A404" s="6">
        <f t="shared" si="6"/>
        <v>0</v>
      </c>
      <c r="G404" s="6"/>
    </row>
    <row r="405" spans="1:7" customFormat="1" x14ac:dyDescent="0.25">
      <c r="A405" s="6">
        <f t="shared" si="6"/>
        <v>0</v>
      </c>
      <c r="G405" s="6"/>
    </row>
    <row r="406" spans="1:7" customFormat="1" x14ac:dyDescent="0.25">
      <c r="A406" s="6">
        <f t="shared" si="6"/>
        <v>0</v>
      </c>
      <c r="G406" s="6"/>
    </row>
    <row r="407" spans="1:7" customFormat="1" x14ac:dyDescent="0.25">
      <c r="A407" s="6">
        <f t="shared" si="6"/>
        <v>0</v>
      </c>
      <c r="G407" s="6"/>
    </row>
    <row r="408" spans="1:7" customFormat="1" x14ac:dyDescent="0.25">
      <c r="A408" s="6">
        <f t="shared" si="6"/>
        <v>0</v>
      </c>
      <c r="G408" s="6"/>
    </row>
    <row r="409" spans="1:7" customFormat="1" x14ac:dyDescent="0.25">
      <c r="A409" s="6">
        <f t="shared" si="6"/>
        <v>0</v>
      </c>
      <c r="G409" s="6"/>
    </row>
    <row r="410" spans="1:7" customFormat="1" x14ac:dyDescent="0.25">
      <c r="A410" s="6">
        <f t="shared" si="6"/>
        <v>0</v>
      </c>
      <c r="G410" s="6"/>
    </row>
    <row r="411" spans="1:7" customFormat="1" x14ac:dyDescent="0.25">
      <c r="A411" s="6">
        <f t="shared" si="6"/>
        <v>0</v>
      </c>
      <c r="G411" s="6"/>
    </row>
    <row r="412" spans="1:7" customFormat="1" x14ac:dyDescent="0.25">
      <c r="A412" s="6">
        <f t="shared" si="6"/>
        <v>0</v>
      </c>
      <c r="G412" s="6"/>
    </row>
    <row r="413" spans="1:7" customFormat="1" x14ac:dyDescent="0.25">
      <c r="A413" s="6">
        <f t="shared" si="6"/>
        <v>0</v>
      </c>
      <c r="G413" s="6"/>
    </row>
    <row r="414" spans="1:7" customFormat="1" x14ac:dyDescent="0.25">
      <c r="A414" s="6">
        <f t="shared" si="6"/>
        <v>0</v>
      </c>
      <c r="G414" s="6"/>
    </row>
    <row r="415" spans="1:7" customFormat="1" x14ac:dyDescent="0.25">
      <c r="A415" s="6">
        <f t="shared" si="6"/>
        <v>0</v>
      </c>
      <c r="G415" s="6"/>
    </row>
    <row r="416" spans="1:7" customFormat="1" x14ac:dyDescent="0.25">
      <c r="A416" s="6">
        <f t="shared" si="6"/>
        <v>0</v>
      </c>
      <c r="G416" s="6"/>
    </row>
    <row r="417" spans="1:7" customFormat="1" x14ac:dyDescent="0.25">
      <c r="A417" s="6">
        <f t="shared" si="6"/>
        <v>0</v>
      </c>
      <c r="G417" s="6"/>
    </row>
    <row r="418" spans="1:7" customFormat="1" x14ac:dyDescent="0.25">
      <c r="A418" s="6">
        <f t="shared" si="6"/>
        <v>0</v>
      </c>
      <c r="G418" s="6"/>
    </row>
    <row r="419" spans="1:7" customFormat="1" x14ac:dyDescent="0.25">
      <c r="A419" s="6">
        <f t="shared" si="6"/>
        <v>0</v>
      </c>
      <c r="G419" s="6"/>
    </row>
    <row r="420" spans="1:7" customFormat="1" x14ac:dyDescent="0.25">
      <c r="A420" s="6">
        <f t="shared" si="6"/>
        <v>0</v>
      </c>
      <c r="G420" s="6"/>
    </row>
    <row r="421" spans="1:7" customFormat="1" x14ac:dyDescent="0.25">
      <c r="A421" s="6">
        <f t="shared" si="6"/>
        <v>0</v>
      </c>
      <c r="G421" s="6"/>
    </row>
    <row r="422" spans="1:7" customFormat="1" x14ac:dyDescent="0.25">
      <c r="A422" s="6">
        <f t="shared" si="6"/>
        <v>0</v>
      </c>
      <c r="G422" s="6"/>
    </row>
    <row r="423" spans="1:7" customFormat="1" x14ac:dyDescent="0.25">
      <c r="A423" s="6">
        <f t="shared" si="6"/>
        <v>0</v>
      </c>
      <c r="G423" s="6"/>
    </row>
    <row r="424" spans="1:7" customFormat="1" x14ac:dyDescent="0.25">
      <c r="A424" s="6">
        <f t="shared" si="6"/>
        <v>0</v>
      </c>
      <c r="G424" s="6"/>
    </row>
    <row r="425" spans="1:7" customFormat="1" x14ac:dyDescent="0.25">
      <c r="A425" s="6">
        <f t="shared" si="6"/>
        <v>0</v>
      </c>
      <c r="G425" s="6"/>
    </row>
    <row r="426" spans="1:7" customFormat="1" x14ac:dyDescent="0.25">
      <c r="A426" s="6">
        <f t="shared" si="6"/>
        <v>0</v>
      </c>
      <c r="G426" s="6"/>
    </row>
    <row r="427" spans="1:7" customFormat="1" x14ac:dyDescent="0.25">
      <c r="A427" s="6">
        <f t="shared" si="6"/>
        <v>0</v>
      </c>
      <c r="G427" s="6"/>
    </row>
    <row r="428" spans="1:7" customFormat="1" x14ac:dyDescent="0.25">
      <c r="A428" s="6">
        <f t="shared" si="6"/>
        <v>0</v>
      </c>
      <c r="G428" s="6"/>
    </row>
    <row r="429" spans="1:7" customFormat="1" x14ac:dyDescent="0.25">
      <c r="A429" s="6">
        <f t="shared" si="6"/>
        <v>0</v>
      </c>
      <c r="G429" s="6"/>
    </row>
    <row r="430" spans="1:7" customFormat="1" x14ac:dyDescent="0.25">
      <c r="A430" s="6">
        <f t="shared" si="6"/>
        <v>0</v>
      </c>
      <c r="G430" s="6"/>
    </row>
    <row r="431" spans="1:7" customFormat="1" x14ac:dyDescent="0.25">
      <c r="A431" s="6">
        <f t="shared" si="6"/>
        <v>0</v>
      </c>
      <c r="G431" s="6"/>
    </row>
    <row r="432" spans="1:7" customFormat="1" x14ac:dyDescent="0.25">
      <c r="A432" s="6">
        <f t="shared" si="6"/>
        <v>0</v>
      </c>
      <c r="G432" s="6"/>
    </row>
    <row r="433" spans="1:7" customFormat="1" x14ac:dyDescent="0.25">
      <c r="A433" s="6">
        <f t="shared" si="6"/>
        <v>0</v>
      </c>
      <c r="G433" s="6"/>
    </row>
    <row r="434" spans="1:7" customFormat="1" x14ac:dyDescent="0.25">
      <c r="A434" s="6">
        <f t="shared" si="6"/>
        <v>0</v>
      </c>
      <c r="G434" s="6"/>
    </row>
    <row r="435" spans="1:7" customFormat="1" x14ac:dyDescent="0.25">
      <c r="A435" s="6">
        <f t="shared" si="6"/>
        <v>0</v>
      </c>
      <c r="G435" s="6"/>
    </row>
    <row r="436" spans="1:7" customFormat="1" x14ac:dyDescent="0.25">
      <c r="A436" s="6">
        <f t="shared" si="6"/>
        <v>0</v>
      </c>
      <c r="G436" s="6"/>
    </row>
    <row r="437" spans="1:7" customFormat="1" x14ac:dyDescent="0.25">
      <c r="A437" s="6">
        <f t="shared" si="6"/>
        <v>0</v>
      </c>
      <c r="G437" s="6"/>
    </row>
    <row r="438" spans="1:7" customFormat="1" x14ac:dyDescent="0.25">
      <c r="A438" s="6">
        <f t="shared" si="6"/>
        <v>0</v>
      </c>
      <c r="G438" s="6"/>
    </row>
    <row r="439" spans="1:7" customFormat="1" x14ac:dyDescent="0.25">
      <c r="A439" s="6">
        <f t="shared" si="6"/>
        <v>0</v>
      </c>
      <c r="G439" s="6"/>
    </row>
    <row r="440" spans="1:7" customFormat="1" x14ac:dyDescent="0.25">
      <c r="A440" s="6">
        <f t="shared" si="6"/>
        <v>0</v>
      </c>
      <c r="G440" s="6"/>
    </row>
    <row r="441" spans="1:7" customFormat="1" x14ac:dyDescent="0.25">
      <c r="A441" s="6">
        <f t="shared" si="6"/>
        <v>0</v>
      </c>
      <c r="G441" s="6"/>
    </row>
    <row r="442" spans="1:7" customFormat="1" x14ac:dyDescent="0.25">
      <c r="A442" s="6">
        <f t="shared" si="6"/>
        <v>0</v>
      </c>
      <c r="G442" s="6"/>
    </row>
    <row r="443" spans="1:7" customFormat="1" x14ac:dyDescent="0.25">
      <c r="A443" s="6">
        <f t="shared" si="6"/>
        <v>0</v>
      </c>
      <c r="G443" s="6"/>
    </row>
    <row r="444" spans="1:7" customFormat="1" x14ac:dyDescent="0.25">
      <c r="A444" s="6">
        <f t="shared" si="6"/>
        <v>0</v>
      </c>
      <c r="G444" s="6"/>
    </row>
    <row r="445" spans="1:7" customFormat="1" x14ac:dyDescent="0.25">
      <c r="A445" s="6">
        <f t="shared" si="6"/>
        <v>0</v>
      </c>
      <c r="G445" s="6"/>
    </row>
    <row r="446" spans="1:7" customFormat="1" x14ac:dyDescent="0.25">
      <c r="A446" s="6">
        <f t="shared" si="6"/>
        <v>0</v>
      </c>
      <c r="G446" s="6"/>
    </row>
    <row r="447" spans="1:7" customFormat="1" x14ac:dyDescent="0.25">
      <c r="A447" s="6">
        <f t="shared" si="6"/>
        <v>0</v>
      </c>
      <c r="G447" s="6"/>
    </row>
    <row r="448" spans="1:7" customFormat="1" x14ac:dyDescent="0.25">
      <c r="A448" s="6">
        <f t="shared" si="6"/>
        <v>0</v>
      </c>
      <c r="G448" s="6"/>
    </row>
    <row r="449" spans="1:7" customFormat="1" x14ac:dyDescent="0.25">
      <c r="A449" s="6">
        <f t="shared" si="6"/>
        <v>0</v>
      </c>
      <c r="G449" s="6"/>
    </row>
    <row r="450" spans="1:7" customFormat="1" x14ac:dyDescent="0.25">
      <c r="A450" s="6">
        <f t="shared" si="6"/>
        <v>0</v>
      </c>
      <c r="G450" s="6"/>
    </row>
    <row r="451" spans="1:7" customFormat="1" x14ac:dyDescent="0.25">
      <c r="A451" s="6">
        <f t="shared" si="6"/>
        <v>0</v>
      </c>
      <c r="G451" s="6"/>
    </row>
    <row r="452" spans="1:7" customFormat="1" x14ac:dyDescent="0.25">
      <c r="A452" s="6">
        <f t="shared" si="6"/>
        <v>0</v>
      </c>
      <c r="G452" s="6"/>
    </row>
    <row r="453" spans="1:7" customFormat="1" x14ac:dyDescent="0.25">
      <c r="A453" s="6">
        <f t="shared" si="6"/>
        <v>0</v>
      </c>
      <c r="G453" s="6"/>
    </row>
    <row r="454" spans="1:7" customFormat="1" x14ac:dyDescent="0.25">
      <c r="A454" s="6">
        <f t="shared" si="6"/>
        <v>0</v>
      </c>
      <c r="G454" s="6"/>
    </row>
    <row r="455" spans="1:7" customFormat="1" x14ac:dyDescent="0.25">
      <c r="A455" s="6">
        <f t="shared" ref="A455:A515" si="7">G455</f>
        <v>0</v>
      </c>
      <c r="G455" s="6"/>
    </row>
    <row r="456" spans="1:7" customFormat="1" x14ac:dyDescent="0.25">
      <c r="A456" s="6">
        <f t="shared" si="7"/>
        <v>0</v>
      </c>
      <c r="G456" s="6"/>
    </row>
    <row r="457" spans="1:7" customFormat="1" x14ac:dyDescent="0.25">
      <c r="A457" s="6">
        <f t="shared" si="7"/>
        <v>0</v>
      </c>
      <c r="G457" s="6"/>
    </row>
    <row r="458" spans="1:7" customFormat="1" x14ac:dyDescent="0.25">
      <c r="A458" s="6">
        <f t="shared" si="7"/>
        <v>0</v>
      </c>
      <c r="G458" s="6"/>
    </row>
    <row r="459" spans="1:7" customFormat="1" x14ac:dyDescent="0.25">
      <c r="A459" s="6">
        <f t="shared" si="7"/>
        <v>0</v>
      </c>
      <c r="G459" s="6"/>
    </row>
    <row r="460" spans="1:7" customFormat="1" x14ac:dyDescent="0.25">
      <c r="A460" s="6">
        <f t="shared" si="7"/>
        <v>0</v>
      </c>
      <c r="G460" s="6"/>
    </row>
    <row r="461" spans="1:7" customFormat="1" x14ac:dyDescent="0.25">
      <c r="A461" s="6">
        <f t="shared" si="7"/>
        <v>0</v>
      </c>
      <c r="G461" s="6"/>
    </row>
    <row r="462" spans="1:7" customFormat="1" x14ac:dyDescent="0.25">
      <c r="A462" s="6">
        <f t="shared" si="7"/>
        <v>0</v>
      </c>
      <c r="G462" s="6"/>
    </row>
    <row r="463" spans="1:7" customFormat="1" x14ac:dyDescent="0.25">
      <c r="A463" s="6">
        <f t="shared" si="7"/>
        <v>0</v>
      </c>
      <c r="G463" s="6"/>
    </row>
    <row r="464" spans="1:7" customFormat="1" x14ac:dyDescent="0.25">
      <c r="A464" s="6">
        <f t="shared" si="7"/>
        <v>0</v>
      </c>
      <c r="G464" s="6"/>
    </row>
    <row r="465" spans="1:7" customFormat="1" x14ac:dyDescent="0.25">
      <c r="A465" s="6">
        <f t="shared" si="7"/>
        <v>0</v>
      </c>
      <c r="G465" s="6"/>
    </row>
    <row r="466" spans="1:7" customFormat="1" x14ac:dyDescent="0.25">
      <c r="A466" s="6">
        <f t="shared" si="7"/>
        <v>0</v>
      </c>
      <c r="G466" s="6"/>
    </row>
    <row r="467" spans="1:7" customFormat="1" x14ac:dyDescent="0.25">
      <c r="A467" s="6">
        <f t="shared" si="7"/>
        <v>0</v>
      </c>
      <c r="G467" s="6"/>
    </row>
    <row r="468" spans="1:7" customFormat="1" x14ac:dyDescent="0.25">
      <c r="A468" s="6">
        <f t="shared" si="7"/>
        <v>0</v>
      </c>
      <c r="G468" s="6"/>
    </row>
    <row r="469" spans="1:7" customFormat="1" x14ac:dyDescent="0.25">
      <c r="A469" s="6">
        <f t="shared" si="7"/>
        <v>0</v>
      </c>
      <c r="G469" s="6"/>
    </row>
    <row r="470" spans="1:7" customFormat="1" x14ac:dyDescent="0.25">
      <c r="A470" s="6">
        <f t="shared" si="7"/>
        <v>0</v>
      </c>
      <c r="G470" s="6"/>
    </row>
    <row r="471" spans="1:7" customFormat="1" x14ac:dyDescent="0.25">
      <c r="A471" s="6">
        <f t="shared" si="7"/>
        <v>0</v>
      </c>
      <c r="G471" s="6"/>
    </row>
    <row r="472" spans="1:7" customFormat="1" x14ac:dyDescent="0.25">
      <c r="A472" s="6">
        <f t="shared" si="7"/>
        <v>0</v>
      </c>
      <c r="G472" s="6"/>
    </row>
    <row r="473" spans="1:7" customFormat="1" x14ac:dyDescent="0.25">
      <c r="A473" s="6">
        <f t="shared" si="7"/>
        <v>0</v>
      </c>
      <c r="G473" s="6"/>
    </row>
    <row r="474" spans="1:7" customFormat="1" x14ac:dyDescent="0.25">
      <c r="A474" s="6">
        <f t="shared" si="7"/>
        <v>0</v>
      </c>
      <c r="G474" s="6"/>
    </row>
    <row r="475" spans="1:7" customFormat="1" x14ac:dyDescent="0.25">
      <c r="A475" s="6">
        <f t="shared" si="7"/>
        <v>0</v>
      </c>
      <c r="G475" s="6"/>
    </row>
    <row r="476" spans="1:7" customFormat="1" x14ac:dyDescent="0.25">
      <c r="A476" s="6">
        <f t="shared" si="7"/>
        <v>0</v>
      </c>
      <c r="G476" s="6"/>
    </row>
    <row r="477" spans="1:7" customFormat="1" x14ac:dyDescent="0.25">
      <c r="A477" s="6">
        <f t="shared" si="7"/>
        <v>0</v>
      </c>
      <c r="G477" s="6"/>
    </row>
    <row r="478" spans="1:7" customFormat="1" x14ac:dyDescent="0.25">
      <c r="A478" s="6">
        <f t="shared" si="7"/>
        <v>0</v>
      </c>
      <c r="G478" s="6"/>
    </row>
    <row r="479" spans="1:7" customFormat="1" x14ac:dyDescent="0.25">
      <c r="A479" s="6">
        <f t="shared" si="7"/>
        <v>0</v>
      </c>
      <c r="G479" s="6"/>
    </row>
    <row r="480" spans="1:7" customFormat="1" x14ac:dyDescent="0.25">
      <c r="A480" s="6">
        <f t="shared" si="7"/>
        <v>0</v>
      </c>
      <c r="G480" s="6"/>
    </row>
    <row r="481" spans="1:7" customFormat="1" x14ac:dyDescent="0.25">
      <c r="A481" s="6">
        <f t="shared" si="7"/>
        <v>0</v>
      </c>
      <c r="G481" s="6"/>
    </row>
    <row r="482" spans="1:7" customFormat="1" x14ac:dyDescent="0.25">
      <c r="A482" s="6">
        <f t="shared" si="7"/>
        <v>0</v>
      </c>
      <c r="G482" s="6"/>
    </row>
    <row r="483" spans="1:7" customFormat="1" x14ac:dyDescent="0.25">
      <c r="A483" s="6">
        <f t="shared" si="7"/>
        <v>0</v>
      </c>
      <c r="G483" s="6"/>
    </row>
    <row r="484" spans="1:7" customFormat="1" x14ac:dyDescent="0.25">
      <c r="A484" s="6">
        <f t="shared" si="7"/>
        <v>0</v>
      </c>
      <c r="G484" s="6"/>
    </row>
    <row r="485" spans="1:7" customFormat="1" x14ac:dyDescent="0.25">
      <c r="A485" s="6">
        <f t="shared" si="7"/>
        <v>0</v>
      </c>
      <c r="G485" s="6"/>
    </row>
    <row r="486" spans="1:7" customFormat="1" x14ac:dyDescent="0.25">
      <c r="A486" s="6">
        <f t="shared" si="7"/>
        <v>0</v>
      </c>
      <c r="G486" s="6"/>
    </row>
    <row r="487" spans="1:7" customFormat="1" x14ac:dyDescent="0.25">
      <c r="A487" s="6">
        <f t="shared" si="7"/>
        <v>0</v>
      </c>
      <c r="G487" s="6"/>
    </row>
    <row r="488" spans="1:7" customFormat="1" x14ac:dyDescent="0.25">
      <c r="A488" s="6">
        <f t="shared" si="7"/>
        <v>0</v>
      </c>
      <c r="G488" s="6"/>
    </row>
    <row r="489" spans="1:7" customFormat="1" x14ac:dyDescent="0.25">
      <c r="A489" s="6">
        <f t="shared" si="7"/>
        <v>0</v>
      </c>
      <c r="G489" s="6"/>
    </row>
    <row r="490" spans="1:7" customFormat="1" x14ac:dyDescent="0.25">
      <c r="A490" s="6">
        <f t="shared" si="7"/>
        <v>0</v>
      </c>
      <c r="G490" s="6"/>
    </row>
    <row r="491" spans="1:7" customFormat="1" x14ac:dyDescent="0.25">
      <c r="A491" s="6">
        <f t="shared" si="7"/>
        <v>0</v>
      </c>
      <c r="G491" s="6"/>
    </row>
    <row r="492" spans="1:7" customFormat="1" x14ac:dyDescent="0.25">
      <c r="A492" s="6">
        <f t="shared" si="7"/>
        <v>0</v>
      </c>
      <c r="G492" s="6"/>
    </row>
    <row r="493" spans="1:7" customFormat="1" x14ac:dyDescent="0.25">
      <c r="A493" s="6">
        <f t="shared" si="7"/>
        <v>0</v>
      </c>
      <c r="G493" s="6"/>
    </row>
    <row r="494" spans="1:7" customFormat="1" x14ac:dyDescent="0.25">
      <c r="A494" s="6">
        <f t="shared" si="7"/>
        <v>0</v>
      </c>
      <c r="G494" s="6"/>
    </row>
    <row r="495" spans="1:7" customFormat="1" x14ac:dyDescent="0.25">
      <c r="A495" s="6">
        <f t="shared" si="7"/>
        <v>0</v>
      </c>
      <c r="G495" s="6"/>
    </row>
    <row r="496" spans="1:7" customFormat="1" x14ac:dyDescent="0.25">
      <c r="A496" s="6">
        <f t="shared" si="7"/>
        <v>0</v>
      </c>
      <c r="G496" s="6"/>
    </row>
    <row r="497" spans="1:7" customFormat="1" x14ac:dyDescent="0.25">
      <c r="A497" s="6">
        <f t="shared" si="7"/>
        <v>0</v>
      </c>
      <c r="G497" s="6"/>
    </row>
    <row r="498" spans="1:7" customFormat="1" x14ac:dyDescent="0.25">
      <c r="A498" s="6">
        <f t="shared" si="7"/>
        <v>0</v>
      </c>
      <c r="G498" s="6"/>
    </row>
    <row r="499" spans="1:7" customFormat="1" x14ac:dyDescent="0.25">
      <c r="A499" s="6">
        <f t="shared" si="7"/>
        <v>0</v>
      </c>
      <c r="G499" s="6"/>
    </row>
    <row r="500" spans="1:7" customFormat="1" x14ac:dyDescent="0.25">
      <c r="A500" s="6">
        <f t="shared" si="7"/>
        <v>0</v>
      </c>
      <c r="G500" s="6"/>
    </row>
    <row r="501" spans="1:7" customFormat="1" x14ac:dyDescent="0.25">
      <c r="A501" s="6">
        <f t="shared" si="7"/>
        <v>0</v>
      </c>
      <c r="G501" s="6"/>
    </row>
    <row r="502" spans="1:7" customFormat="1" x14ac:dyDescent="0.25">
      <c r="A502" s="6">
        <f t="shared" si="7"/>
        <v>0</v>
      </c>
      <c r="G502" s="6"/>
    </row>
    <row r="503" spans="1:7" customFormat="1" x14ac:dyDescent="0.25">
      <c r="A503" s="6">
        <f t="shared" si="7"/>
        <v>0</v>
      </c>
      <c r="G503" s="6"/>
    </row>
    <row r="504" spans="1:7" customFormat="1" x14ac:dyDescent="0.25">
      <c r="A504" s="6">
        <f t="shared" si="7"/>
        <v>0</v>
      </c>
      <c r="G504" s="6"/>
    </row>
    <row r="505" spans="1:7" customFormat="1" x14ac:dyDescent="0.25">
      <c r="A505" s="6">
        <f t="shared" si="7"/>
        <v>0</v>
      </c>
      <c r="G505" s="6"/>
    </row>
    <row r="506" spans="1:7" customFormat="1" x14ac:dyDescent="0.25">
      <c r="A506" s="6">
        <f t="shared" si="7"/>
        <v>0</v>
      </c>
      <c r="G506" s="6"/>
    </row>
    <row r="507" spans="1:7" customFormat="1" x14ac:dyDescent="0.25">
      <c r="A507" s="6">
        <f t="shared" si="7"/>
        <v>0</v>
      </c>
      <c r="G507" s="6"/>
    </row>
    <row r="508" spans="1:7" customFormat="1" x14ac:dyDescent="0.25">
      <c r="A508" s="6">
        <f t="shared" si="7"/>
        <v>0</v>
      </c>
      <c r="G508" s="6"/>
    </row>
    <row r="509" spans="1:7" customFormat="1" x14ac:dyDescent="0.25">
      <c r="A509" s="6">
        <f t="shared" si="7"/>
        <v>0</v>
      </c>
      <c r="G509" s="6"/>
    </row>
    <row r="510" spans="1:7" customFormat="1" x14ac:dyDescent="0.25">
      <c r="A510" s="6">
        <f t="shared" si="7"/>
        <v>0</v>
      </c>
      <c r="G510" s="6"/>
    </row>
    <row r="511" spans="1:7" customFormat="1" x14ac:dyDescent="0.25">
      <c r="A511" s="6">
        <f t="shared" si="7"/>
        <v>0</v>
      </c>
      <c r="G511" s="6"/>
    </row>
    <row r="512" spans="1:7" customFormat="1" x14ac:dyDescent="0.25">
      <c r="A512" s="6">
        <f t="shared" si="7"/>
        <v>0</v>
      </c>
      <c r="G512" s="6"/>
    </row>
    <row r="513" spans="1:7" customFormat="1" x14ac:dyDescent="0.25">
      <c r="A513" s="6">
        <f t="shared" si="7"/>
        <v>0</v>
      </c>
      <c r="G513" s="6"/>
    </row>
    <row r="514" spans="1:7" customFormat="1" x14ac:dyDescent="0.25">
      <c r="A514" s="6">
        <f t="shared" si="7"/>
        <v>0</v>
      </c>
      <c r="G514" s="6"/>
    </row>
    <row r="515" spans="1:7" customFormat="1" x14ac:dyDescent="0.25">
      <c r="A515" s="6">
        <f t="shared" si="7"/>
        <v>0</v>
      </c>
      <c r="G515" s="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236"/>
  <sheetViews>
    <sheetView showZeros="0" tabSelected="1" zoomScale="87" zoomScaleNormal="87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C16" sqref="C16"/>
    </sheetView>
  </sheetViews>
  <sheetFormatPr defaultRowHeight="15" x14ac:dyDescent="0.25"/>
  <cols>
    <col min="1" max="2" width="5.42578125" style="36" customWidth="1"/>
    <col min="3" max="3" width="5.85546875" customWidth="1"/>
    <col min="4" max="4" width="29" customWidth="1"/>
    <col min="6" max="6" width="12.85546875" customWidth="1"/>
    <col min="7" max="16" width="11.28515625" customWidth="1"/>
    <col min="17" max="23" width="10.85546875" customWidth="1"/>
    <col min="24" max="24" width="9.140625" customWidth="1"/>
    <col min="25" max="25" width="10.5703125" customWidth="1"/>
    <col min="26" max="26" width="10.85546875" customWidth="1"/>
    <col min="33" max="33" width="13.140625" customWidth="1"/>
  </cols>
  <sheetData>
    <row r="1" spans="1:33" s="4" customFormat="1" ht="17.25" customHeight="1" x14ac:dyDescent="0.25">
      <c r="A1" s="36"/>
      <c r="B1" s="36"/>
      <c r="F1" s="4">
        <v>10</v>
      </c>
      <c r="G1" s="4">
        <v>11</v>
      </c>
      <c r="H1" s="4">
        <v>12</v>
      </c>
      <c r="I1" s="4">
        <v>13</v>
      </c>
      <c r="J1" s="4">
        <v>14</v>
      </c>
      <c r="K1" s="4">
        <v>15</v>
      </c>
      <c r="L1" s="4">
        <v>16</v>
      </c>
      <c r="M1" s="4">
        <v>17</v>
      </c>
      <c r="N1" s="4">
        <v>18</v>
      </c>
      <c r="O1" s="4">
        <v>19</v>
      </c>
      <c r="P1" s="4">
        <v>20</v>
      </c>
      <c r="R1" s="19"/>
      <c r="S1" s="4" t="s">
        <v>302</v>
      </c>
      <c r="AD1"/>
      <c r="AE1"/>
      <c r="AF1"/>
    </row>
    <row r="2" spans="1:33" x14ac:dyDescent="0.25">
      <c r="A2" s="36" t="s">
        <v>50</v>
      </c>
      <c r="D2" s="5">
        <v>2100</v>
      </c>
      <c r="R2" s="21"/>
      <c r="S2" t="s">
        <v>303</v>
      </c>
    </row>
    <row r="3" spans="1:33" ht="15.75" x14ac:dyDescent="0.25">
      <c r="D3" s="3" t="s">
        <v>49</v>
      </c>
      <c r="R3" s="23"/>
      <c r="S3" t="s">
        <v>304</v>
      </c>
    </row>
    <row r="4" spans="1:33" ht="38.25" customHeight="1" x14ac:dyDescent="0.25">
      <c r="D4" s="41" t="s">
        <v>51</v>
      </c>
      <c r="E4" s="41" t="s">
        <v>189</v>
      </c>
      <c r="F4" s="41" t="s">
        <v>52</v>
      </c>
      <c r="G4" s="41"/>
      <c r="H4" s="41"/>
      <c r="I4" s="41" t="s">
        <v>53</v>
      </c>
      <c r="J4" s="41"/>
      <c r="K4" s="41"/>
      <c r="L4" s="41" t="s">
        <v>54</v>
      </c>
      <c r="M4" s="41"/>
      <c r="N4" s="41"/>
      <c r="O4" s="41"/>
      <c r="P4" s="41"/>
    </row>
    <row r="5" spans="1:33" ht="24.75" customHeight="1" x14ac:dyDescent="0.25">
      <c r="D5" s="41"/>
      <c r="E5" s="41"/>
      <c r="F5" s="41" t="s">
        <v>55</v>
      </c>
      <c r="G5" s="41" t="s">
        <v>56</v>
      </c>
      <c r="H5" s="41"/>
      <c r="I5" s="41" t="s">
        <v>57</v>
      </c>
      <c r="J5" s="41" t="s">
        <v>58</v>
      </c>
      <c r="K5" s="41" t="s">
        <v>59</v>
      </c>
      <c r="L5" s="41" t="s">
        <v>60</v>
      </c>
      <c r="M5" s="41" t="s">
        <v>61</v>
      </c>
      <c r="N5" s="41" t="s">
        <v>62</v>
      </c>
      <c r="O5" s="41"/>
      <c r="P5" s="41" t="s">
        <v>63</v>
      </c>
      <c r="Q5" s="39" t="s">
        <v>305</v>
      </c>
      <c r="R5" s="40"/>
      <c r="S5" s="40"/>
      <c r="T5" s="40" t="s">
        <v>85</v>
      </c>
      <c r="U5" s="40"/>
      <c r="V5" s="40"/>
      <c r="X5" s="40" t="s">
        <v>86</v>
      </c>
      <c r="Y5" s="40"/>
      <c r="Z5" s="40"/>
    </row>
    <row r="6" spans="1:33" ht="60" x14ac:dyDescent="0.25">
      <c r="A6" s="43" t="str">
        <f>Массив!H3</f>
        <v>год: 25</v>
      </c>
      <c r="B6" s="43" t="str">
        <f>Массив2!H3</f>
        <v>год: 24</v>
      </c>
      <c r="D6" s="41"/>
      <c r="E6" s="41"/>
      <c r="F6" s="41"/>
      <c r="G6" s="7" t="s">
        <v>57</v>
      </c>
      <c r="H6" s="7" t="s">
        <v>64</v>
      </c>
      <c r="I6" s="41"/>
      <c r="J6" s="41"/>
      <c r="K6" s="41"/>
      <c r="L6" s="41"/>
      <c r="M6" s="41"/>
      <c r="N6" s="7" t="s">
        <v>65</v>
      </c>
      <c r="O6" s="7" t="s">
        <v>66</v>
      </c>
      <c r="P6" s="41"/>
      <c r="Q6" s="26" t="s">
        <v>306</v>
      </c>
      <c r="R6" s="26" t="s">
        <v>307</v>
      </c>
      <c r="S6" s="28" t="s">
        <v>168</v>
      </c>
      <c r="T6" s="26" t="s">
        <v>308</v>
      </c>
      <c r="U6" s="26" t="s">
        <v>309</v>
      </c>
      <c r="V6" s="28" t="s">
        <v>310</v>
      </c>
      <c r="W6" s="28" t="s">
        <v>88</v>
      </c>
      <c r="X6" s="26" t="s">
        <v>311</v>
      </c>
      <c r="Y6" s="26" t="s">
        <v>312</v>
      </c>
      <c r="Z6" s="28" t="s">
        <v>87</v>
      </c>
    </row>
    <row r="7" spans="1:33" x14ac:dyDescent="0.25">
      <c r="D7" s="7">
        <v>1</v>
      </c>
      <c r="E7" s="7" t="s">
        <v>190</v>
      </c>
      <c r="F7" s="7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27"/>
      <c r="R7" s="27"/>
      <c r="S7" s="29"/>
      <c r="T7" s="27"/>
      <c r="U7" s="27"/>
      <c r="V7" s="29"/>
      <c r="W7" s="29"/>
      <c r="X7" s="27"/>
      <c r="Y7" s="27"/>
      <c r="Z7" s="29"/>
      <c r="AC7" s="10"/>
      <c r="AG7" s="10"/>
    </row>
    <row r="8" spans="1:33" x14ac:dyDescent="0.25">
      <c r="A8" s="36" t="s">
        <v>90</v>
      </c>
      <c r="B8" s="36" t="s">
        <v>90</v>
      </c>
      <c r="C8">
        <v>1</v>
      </c>
      <c r="D8" s="12" t="s">
        <v>191</v>
      </c>
      <c r="E8" s="7" t="s">
        <v>192</v>
      </c>
      <c r="F8" s="9" t="str">
        <f>IFERROR(VLOOKUP($A8,Массив!$A$6:$BH$500,F$1,FALSE),"0")</f>
        <v>0</v>
      </c>
      <c r="G8" s="9" t="str">
        <f>IFERROR(VLOOKUP($A8,Массив!$A$6:$BH$500,G$1,FALSE),"0")</f>
        <v>0</v>
      </c>
      <c r="H8" s="9" t="str">
        <f>IFERROR(VLOOKUP($A8,Массив!$A$6:$BH$500,H$1,FALSE),"0")</f>
        <v>0</v>
      </c>
      <c r="I8" s="9" t="str">
        <f>IFERROR(VLOOKUP($A8,Массив!$A$6:$BH$500,I$1,FALSE),"0")</f>
        <v>0</v>
      </c>
      <c r="J8" s="9" t="str">
        <f>IFERROR(VLOOKUP($A8,Массив!$A$6:$BH$500,J$1,FALSE),"0")</f>
        <v>0</v>
      </c>
      <c r="K8" s="9" t="str">
        <f>IFERROR(VLOOKUP($A8,Массив!$A$6:$BH$500,K$1,FALSE),"0")</f>
        <v>0</v>
      </c>
      <c r="L8" s="9" t="str">
        <f>IFERROR(VLOOKUP($A8,Массив!$A$6:$BH$500,L$1,FALSE),"0")</f>
        <v>0</v>
      </c>
      <c r="M8" s="9" t="str">
        <f>IFERROR(VLOOKUP($A8,Массив!$A$6:$BH$500,M$1,FALSE),"0")</f>
        <v>0</v>
      </c>
      <c r="N8" s="9" t="str">
        <f>IFERROR(VLOOKUP($A8,Массив!$A$6:$BH$500,N$1,FALSE),"0")</f>
        <v>0</v>
      </c>
      <c r="O8" s="9" t="str">
        <f>IFERROR(VLOOKUP($A8,Массив!$A$6:$BH$500,O$1,FALSE),"0")</f>
        <v>0</v>
      </c>
      <c r="P8" s="9" t="str">
        <f>IFERROR(VLOOKUP($A8,Массив!$A$6:$BH$500,P$1,FALSE),"0")</f>
        <v>0</v>
      </c>
      <c r="Q8" s="31">
        <f>F8-H8</f>
        <v>0</v>
      </c>
      <c r="R8" s="31">
        <f>Q8-J8</f>
        <v>0</v>
      </c>
      <c r="S8" s="32">
        <f>Q8-R8</f>
        <v>0</v>
      </c>
      <c r="T8" s="31">
        <f>F8-G8</f>
        <v>0</v>
      </c>
      <c r="U8" s="31">
        <f>J8+K8-I8</f>
        <v>0</v>
      </c>
      <c r="V8" s="32">
        <f>T8-U8</f>
        <v>0</v>
      </c>
      <c r="W8" s="32">
        <f>F8-(J8+K8)</f>
        <v>0</v>
      </c>
      <c r="X8" s="31">
        <f>L8-N8</f>
        <v>0</v>
      </c>
      <c r="Y8" s="31">
        <f>O8-P8</f>
        <v>0</v>
      </c>
      <c r="Z8" s="32">
        <f>X8-Y8</f>
        <v>0</v>
      </c>
      <c r="AA8">
        <f>IF(A8=B8,1,0)</f>
        <v>1</v>
      </c>
      <c r="AG8" s="11"/>
    </row>
    <row r="9" spans="1:33" ht="25.5" x14ac:dyDescent="0.25">
      <c r="A9" s="36" t="s">
        <v>301</v>
      </c>
      <c r="B9" s="36" t="s">
        <v>301</v>
      </c>
      <c r="C9">
        <v>1.1000000000000001</v>
      </c>
      <c r="D9" s="12" t="s">
        <v>193</v>
      </c>
      <c r="E9" s="13" t="s">
        <v>194</v>
      </c>
      <c r="F9" s="8" t="str">
        <f>IFERROR(VLOOKUP($A9,Массив!$A$6:$BH$500,F$1,FALSE),"0")</f>
        <v>0</v>
      </c>
      <c r="G9" s="8" t="str">
        <f>IFERROR(VLOOKUP($A9,Массив!$A$6:$BH$500,G$1,FALSE),"0")</f>
        <v>0</v>
      </c>
      <c r="H9" s="8" t="str">
        <f>IFERROR(VLOOKUP($A9,Массив!$A$6:$BH$500,H$1,FALSE),"0")</f>
        <v>0</v>
      </c>
      <c r="I9" s="8" t="str">
        <f>IFERROR(VLOOKUP($A9,Массив!$A$6:$BH$500,I$1,FALSE),"0")</f>
        <v>0</v>
      </c>
      <c r="J9" s="8" t="str">
        <f>IFERROR(VLOOKUP($A9,Массив!$A$6:$BH$500,J$1,FALSE),"0")</f>
        <v>0</v>
      </c>
      <c r="K9" s="8" t="str">
        <f>IFERROR(VLOOKUP($A9,Массив!$A$6:$BH$500,K$1,FALSE),"0")</f>
        <v>0</v>
      </c>
      <c r="L9" s="8" t="str">
        <f>IFERROR(VLOOKUP($A9,Массив!$A$6:$BH$500,L$1,FALSE),"0")</f>
        <v>0</v>
      </c>
      <c r="M9" s="8" t="str">
        <f>IFERROR(VLOOKUP($A9,Массив!$A$6:$BH$500,M$1,FALSE),"0")</f>
        <v>0</v>
      </c>
      <c r="N9" s="8" t="str">
        <f>IFERROR(VLOOKUP($A9,Массив!$A$6:$BH$500,N$1,FALSE),"0")</f>
        <v>0</v>
      </c>
      <c r="O9" s="8" t="str">
        <f>IFERROR(VLOOKUP($A9,Массив!$A$6:$BH$500,O$1,FALSE),"0")</f>
        <v>0</v>
      </c>
      <c r="P9" s="8" t="str">
        <f>IFERROR(VLOOKUP($A9,Массив!$A$6:$BH$500,P$1,FALSE),"0")</f>
        <v>0</v>
      </c>
      <c r="Q9" s="31">
        <f t="shared" ref="Q9:Q73" si="0">F9-H9</f>
        <v>0</v>
      </c>
      <c r="R9" s="31">
        <f t="shared" ref="R9:R73" si="1">Q9-J9</f>
        <v>0</v>
      </c>
      <c r="S9" s="32">
        <f t="shared" ref="S9:S73" si="2">Q9-R9</f>
        <v>0</v>
      </c>
      <c r="T9" s="31">
        <f t="shared" ref="T9:T73" si="3">F9-G9</f>
        <v>0</v>
      </c>
      <c r="U9" s="31">
        <f t="shared" ref="U9:U73" si="4">J9+K9-I9</f>
        <v>0</v>
      </c>
      <c r="V9" s="32">
        <f t="shared" ref="V9:V73" si="5">T9-U9</f>
        <v>0</v>
      </c>
      <c r="W9" s="32">
        <f t="shared" ref="W9:W73" si="6">F9-(J9+K9)</f>
        <v>0</v>
      </c>
      <c r="X9" s="31">
        <f t="shared" ref="X9:X73" si="7">L9-N9</f>
        <v>0</v>
      </c>
      <c r="Y9" s="31">
        <f t="shared" ref="Y9:Y73" si="8">O9-P9</f>
        <v>0</v>
      </c>
      <c r="Z9" s="32">
        <f t="shared" ref="Z9:Z73" si="9">X9-Y9</f>
        <v>0</v>
      </c>
      <c r="AA9">
        <f>IF(A9=B9,1,0)</f>
        <v>1</v>
      </c>
      <c r="AG9" s="11"/>
    </row>
    <row r="10" spans="1:33" x14ac:dyDescent="0.25">
      <c r="A10" s="36" t="s">
        <v>375</v>
      </c>
      <c r="B10" s="36" t="s">
        <v>375</v>
      </c>
      <c r="D10" s="12"/>
      <c r="E10" s="13"/>
      <c r="F10" s="16">
        <f>F8-F9</f>
        <v>0</v>
      </c>
      <c r="G10" s="16">
        <f t="shared" ref="G10:P10" si="10">G8-G9</f>
        <v>0</v>
      </c>
      <c r="H10" s="16">
        <f t="shared" si="10"/>
        <v>0</v>
      </c>
      <c r="I10" s="16">
        <f t="shared" si="10"/>
        <v>0</v>
      </c>
      <c r="J10" s="16">
        <f t="shared" si="10"/>
        <v>0</v>
      </c>
      <c r="K10" s="16">
        <f t="shared" si="10"/>
        <v>0</v>
      </c>
      <c r="L10" s="16">
        <f t="shared" si="10"/>
        <v>0</v>
      </c>
      <c r="M10" s="16">
        <f t="shared" si="10"/>
        <v>0</v>
      </c>
      <c r="N10" s="16">
        <f t="shared" si="10"/>
        <v>0</v>
      </c>
      <c r="O10" s="16">
        <f t="shared" si="10"/>
        <v>0</v>
      </c>
      <c r="P10" s="16">
        <f t="shared" si="10"/>
        <v>0</v>
      </c>
      <c r="Q10" s="31">
        <f t="shared" si="0"/>
        <v>0</v>
      </c>
      <c r="R10" s="31">
        <f t="shared" si="1"/>
        <v>0</v>
      </c>
      <c r="S10" s="32">
        <f t="shared" si="2"/>
        <v>0</v>
      </c>
      <c r="T10" s="31">
        <f t="shared" si="3"/>
        <v>0</v>
      </c>
      <c r="U10" s="31">
        <f t="shared" si="4"/>
        <v>0</v>
      </c>
      <c r="V10" s="32">
        <f t="shared" si="5"/>
        <v>0</v>
      </c>
      <c r="W10" s="32">
        <f t="shared" si="6"/>
        <v>0</v>
      </c>
      <c r="X10" s="31">
        <f t="shared" si="7"/>
        <v>0</v>
      </c>
      <c r="Y10" s="31">
        <f t="shared" si="8"/>
        <v>0</v>
      </c>
      <c r="Z10" s="32">
        <f t="shared" si="9"/>
        <v>0</v>
      </c>
      <c r="AG10" s="11"/>
    </row>
    <row r="11" spans="1:33" x14ac:dyDescent="0.25">
      <c r="A11" s="36" t="s">
        <v>296</v>
      </c>
      <c r="B11" s="36" t="s">
        <v>296</v>
      </c>
      <c r="C11">
        <v>5</v>
      </c>
      <c r="D11" s="14" t="s">
        <v>195</v>
      </c>
      <c r="E11" s="7" t="s">
        <v>196</v>
      </c>
      <c r="F11" s="8" t="str">
        <f>IFERROR(VLOOKUP($A11,Массив!$A$6:$BH$500,F$1,FALSE),"0")</f>
        <v>0</v>
      </c>
      <c r="G11" s="8" t="str">
        <f>IFERROR(VLOOKUP($A11,Массив!$A$6:$BH$500,G$1,FALSE),"0")</f>
        <v>0</v>
      </c>
      <c r="H11" s="8" t="str">
        <f>IFERROR(VLOOKUP($A11,Массив!$A$6:$BH$500,H$1,FALSE),"0")</f>
        <v>0</v>
      </c>
      <c r="I11" s="8" t="str">
        <f>IFERROR(VLOOKUP($A11,Массив!$A$6:$BH$500,I$1,FALSE),"0")</f>
        <v>0</v>
      </c>
      <c r="J11" s="8" t="str">
        <f>IFERROR(VLOOKUP($A11,Массив!$A$6:$BH$500,J$1,FALSE),"0")</f>
        <v>0</v>
      </c>
      <c r="K11" s="8" t="str">
        <f>IFERROR(VLOOKUP($A11,Массив!$A$6:$BH$500,K$1,FALSE),"0")</f>
        <v>0</v>
      </c>
      <c r="L11" s="8" t="str">
        <f>IFERROR(VLOOKUP($A11,Массив!$A$6:$BH$500,L$1,FALSE),"0")</f>
        <v>0</v>
      </c>
      <c r="M11" s="8" t="str">
        <f>IFERROR(VLOOKUP($A11,Массив!$A$6:$BH$500,M$1,FALSE),"0")</f>
        <v>0</v>
      </c>
      <c r="N11" s="8" t="str">
        <f>IFERROR(VLOOKUP($A11,Массив!$A$6:$BH$500,N$1,FALSE),"0")</f>
        <v>0</v>
      </c>
      <c r="O11" s="8" t="str">
        <f>IFERROR(VLOOKUP($A11,Массив!$A$6:$BH$500,O$1,FALSE),"0")</f>
        <v>0</v>
      </c>
      <c r="P11" s="8" t="str">
        <f>IFERROR(VLOOKUP($A11,Массив!$A$6:$BH$500,P$1,FALSE),"0")</f>
        <v>0</v>
      </c>
      <c r="Q11" s="31">
        <f t="shared" si="0"/>
        <v>0</v>
      </c>
      <c r="R11" s="31">
        <f t="shared" si="1"/>
        <v>0</v>
      </c>
      <c r="S11" s="32">
        <f t="shared" si="2"/>
        <v>0</v>
      </c>
      <c r="T11" s="31">
        <f t="shared" si="3"/>
        <v>0</v>
      </c>
      <c r="U11" s="31">
        <f t="shared" si="4"/>
        <v>0</v>
      </c>
      <c r="V11" s="32">
        <f t="shared" si="5"/>
        <v>0</v>
      </c>
      <c r="W11" s="32">
        <f t="shared" si="6"/>
        <v>0</v>
      </c>
      <c r="X11" s="31">
        <f t="shared" si="7"/>
        <v>0</v>
      </c>
      <c r="Y11" s="31">
        <f t="shared" si="8"/>
        <v>0</v>
      </c>
      <c r="Z11" s="32">
        <f t="shared" si="9"/>
        <v>0</v>
      </c>
      <c r="AA11">
        <f t="shared" ref="AA11:AA28" si="11">IF(A11=B11,1,0)</f>
        <v>1</v>
      </c>
      <c r="AG11" s="11"/>
    </row>
    <row r="12" spans="1:33" x14ac:dyDescent="0.25">
      <c r="A12" s="36" t="s">
        <v>92</v>
      </c>
      <c r="B12" s="36" t="s">
        <v>92</v>
      </c>
      <c r="C12">
        <v>6</v>
      </c>
      <c r="D12" s="12" t="s">
        <v>197</v>
      </c>
      <c r="E12" s="7" t="s">
        <v>198</v>
      </c>
      <c r="F12" s="8" t="str">
        <f>IFERROR(VLOOKUP($A12,Массив!$A$6:$BH$500,F$1,FALSE),"0")</f>
        <v>0</v>
      </c>
      <c r="G12" s="8" t="str">
        <f>IFERROR(VLOOKUP($A12,Массив!$A$6:$BH$500,G$1,FALSE),"0")</f>
        <v>0</v>
      </c>
      <c r="H12" s="8" t="str">
        <f>IFERROR(VLOOKUP($A12,Массив!$A$6:$BH$500,H$1,FALSE),"0")</f>
        <v>0</v>
      </c>
      <c r="I12" s="8" t="str">
        <f>IFERROR(VLOOKUP($A12,Массив!$A$6:$BH$500,I$1,FALSE),"0")</f>
        <v>0</v>
      </c>
      <c r="J12" s="8" t="str">
        <f>IFERROR(VLOOKUP($A12,Массив!$A$6:$BH$500,J$1,FALSE),"0")</f>
        <v>0</v>
      </c>
      <c r="K12" s="8" t="str">
        <f>IFERROR(VLOOKUP($A12,Массив!$A$6:$BH$500,K$1,FALSE),"0")</f>
        <v>0</v>
      </c>
      <c r="L12" s="8" t="str">
        <f>IFERROR(VLOOKUP($A12,Массив!$A$6:$BH$500,L$1,FALSE),"0")</f>
        <v>0</v>
      </c>
      <c r="M12" s="8" t="str">
        <f>IFERROR(VLOOKUP($A12,Массив!$A$6:$BH$500,M$1,FALSE),"0")</f>
        <v>0</v>
      </c>
      <c r="N12" s="8" t="str">
        <f>IFERROR(VLOOKUP($A12,Массив!$A$6:$BH$500,N$1,FALSE),"0")</f>
        <v>0</v>
      </c>
      <c r="O12" s="8" t="str">
        <f>IFERROR(VLOOKUP($A12,Массив!$A$6:$BH$500,O$1,FALSE),"0")</f>
        <v>0</v>
      </c>
      <c r="P12" s="8" t="str">
        <f>IFERROR(VLOOKUP($A12,Массив!$A$6:$BH$500,P$1,FALSE),"0")</f>
        <v>0</v>
      </c>
      <c r="Q12" s="31">
        <f t="shared" si="0"/>
        <v>0</v>
      </c>
      <c r="R12" s="31">
        <f t="shared" si="1"/>
        <v>0</v>
      </c>
      <c r="S12" s="32">
        <f t="shared" si="2"/>
        <v>0</v>
      </c>
      <c r="T12" s="31">
        <f t="shared" si="3"/>
        <v>0</v>
      </c>
      <c r="U12" s="31">
        <f t="shared" si="4"/>
        <v>0</v>
      </c>
      <c r="V12" s="32">
        <f t="shared" si="5"/>
        <v>0</v>
      </c>
      <c r="W12" s="32">
        <f t="shared" si="6"/>
        <v>0</v>
      </c>
      <c r="X12" s="31">
        <f t="shared" si="7"/>
        <v>0</v>
      </c>
      <c r="Y12" s="31">
        <f t="shared" si="8"/>
        <v>0</v>
      </c>
      <c r="Z12" s="32">
        <f t="shared" si="9"/>
        <v>0</v>
      </c>
      <c r="AA12">
        <f t="shared" si="11"/>
        <v>1</v>
      </c>
      <c r="AG12" s="11"/>
    </row>
    <row r="13" spans="1:33" x14ac:dyDescent="0.25">
      <c r="A13" s="36" t="s">
        <v>297</v>
      </c>
      <c r="B13" s="36" t="s">
        <v>297</v>
      </c>
      <c r="C13">
        <v>10</v>
      </c>
      <c r="D13" s="15" t="s">
        <v>0</v>
      </c>
      <c r="E13" s="7" t="s">
        <v>199</v>
      </c>
      <c r="F13" s="22" t="str">
        <f>IFERROR(VLOOKUP($A13,Массив!$A$6:$BH$500,F$1,FALSE),"0")</f>
        <v>0</v>
      </c>
      <c r="G13" s="8" t="str">
        <f>IFERROR(VLOOKUP($A13,Массив!$A$6:$BH$500,G$1,FALSE),"0")</f>
        <v>0</v>
      </c>
      <c r="H13" s="8" t="str">
        <f>IFERROR(VLOOKUP($A13,Массив!$A$6:$BH$500,H$1,FALSE),"0")</f>
        <v>0</v>
      </c>
      <c r="I13" s="8" t="str">
        <f>IFERROR(VLOOKUP($A13,Массив!$A$6:$BH$500,I$1,FALSE),"0")</f>
        <v>0</v>
      </c>
      <c r="J13" s="8" t="str">
        <f>IFERROR(VLOOKUP($A13,Массив!$A$6:$BH$500,J$1,FALSE),"0")</f>
        <v>0</v>
      </c>
      <c r="K13" s="8" t="str">
        <f>IFERROR(VLOOKUP($A13,Массив!$A$6:$BH$500,K$1,FALSE),"0")</f>
        <v>0</v>
      </c>
      <c r="L13" s="8" t="str">
        <f>IFERROR(VLOOKUP($A13,Массив!$A$6:$BH$500,L$1,FALSE),"0")</f>
        <v>0</v>
      </c>
      <c r="M13" s="8" t="str">
        <f>IFERROR(VLOOKUP($A13,Массив!$A$6:$BH$500,M$1,FALSE),"0")</f>
        <v>0</v>
      </c>
      <c r="N13" s="8" t="str">
        <f>IFERROR(VLOOKUP($A13,Массив!$A$6:$BH$500,N$1,FALSE),"0")</f>
        <v>0</v>
      </c>
      <c r="O13" s="8" t="str">
        <f>IFERROR(VLOOKUP($A13,Массив!$A$6:$BH$500,O$1,FALSE),"0")</f>
        <v>0</v>
      </c>
      <c r="P13" s="8" t="str">
        <f>IFERROR(VLOOKUP($A13,Массив!$A$6:$BH$500,P$1,FALSE),"0")</f>
        <v>0</v>
      </c>
      <c r="Q13" s="31">
        <f t="shared" si="0"/>
        <v>0</v>
      </c>
      <c r="R13" s="31">
        <f t="shared" si="1"/>
        <v>0</v>
      </c>
      <c r="S13" s="32">
        <f t="shared" si="2"/>
        <v>0</v>
      </c>
      <c r="T13" s="31">
        <f t="shared" si="3"/>
        <v>0</v>
      </c>
      <c r="U13" s="31">
        <f t="shared" si="4"/>
        <v>0</v>
      </c>
      <c r="V13" s="32">
        <f t="shared" si="5"/>
        <v>0</v>
      </c>
      <c r="W13" s="32">
        <f t="shared" si="6"/>
        <v>0</v>
      </c>
      <c r="X13" s="31">
        <f t="shared" si="7"/>
        <v>0</v>
      </c>
      <c r="Y13" s="31">
        <f t="shared" si="8"/>
        <v>0</v>
      </c>
      <c r="Z13" s="32">
        <f t="shared" si="9"/>
        <v>0</v>
      </c>
      <c r="AA13">
        <f t="shared" si="11"/>
        <v>1</v>
      </c>
      <c r="AG13" s="11"/>
    </row>
    <row r="14" spans="1:33" x14ac:dyDescent="0.25">
      <c r="A14" s="36" t="s">
        <v>93</v>
      </c>
      <c r="B14" s="36" t="s">
        <v>93</v>
      </c>
      <c r="C14">
        <v>11</v>
      </c>
      <c r="D14" s="15" t="s">
        <v>1</v>
      </c>
      <c r="E14" s="7" t="s">
        <v>200</v>
      </c>
      <c r="F14" s="8" t="str">
        <f>IFERROR(VLOOKUP($A14,Массив!$A$6:$BH$500,F$1,FALSE),"0")</f>
        <v>0</v>
      </c>
      <c r="G14" s="8" t="str">
        <f>IFERROR(VLOOKUP($A14,Массив!$A$6:$BH$500,G$1,FALSE),"0")</f>
        <v>0</v>
      </c>
      <c r="H14" s="8" t="str">
        <f>IFERROR(VLOOKUP($A14,Массив!$A$6:$BH$500,H$1,FALSE),"0")</f>
        <v>0</v>
      </c>
      <c r="I14" s="8" t="str">
        <f>IFERROR(VLOOKUP($A14,Массив!$A$6:$BH$500,I$1,FALSE),"0")</f>
        <v>0</v>
      </c>
      <c r="J14" s="8" t="str">
        <f>IFERROR(VLOOKUP($A14,Массив!$A$6:$BH$500,J$1,FALSE),"0")</f>
        <v>0</v>
      </c>
      <c r="K14" s="8" t="str">
        <f>IFERROR(VLOOKUP($A14,Массив!$A$6:$BH$500,K$1,FALSE),"0")</f>
        <v>0</v>
      </c>
      <c r="L14" s="8" t="str">
        <f>IFERROR(VLOOKUP($A14,Массив!$A$6:$BH$500,L$1,FALSE),"0")</f>
        <v>0</v>
      </c>
      <c r="M14" s="8" t="str">
        <f>IFERROR(VLOOKUP($A14,Массив!$A$6:$BH$500,M$1,FALSE),"0")</f>
        <v>0</v>
      </c>
      <c r="N14" s="8" t="str">
        <f>IFERROR(VLOOKUP($A14,Массив!$A$6:$BH$500,N$1,FALSE),"0")</f>
        <v>0</v>
      </c>
      <c r="O14" s="8" t="str">
        <f>IFERROR(VLOOKUP($A14,Массив!$A$6:$BH$500,O$1,FALSE),"0")</f>
        <v>0</v>
      </c>
      <c r="P14" s="8" t="str">
        <f>IFERROR(VLOOKUP($A14,Массив!$A$6:$BH$500,P$1,FALSE),"0")</f>
        <v>0</v>
      </c>
      <c r="Q14" s="31">
        <f t="shared" si="0"/>
        <v>0</v>
      </c>
      <c r="R14" s="31">
        <f t="shared" si="1"/>
        <v>0</v>
      </c>
      <c r="S14" s="32">
        <f t="shared" si="2"/>
        <v>0</v>
      </c>
      <c r="T14" s="31">
        <f t="shared" si="3"/>
        <v>0</v>
      </c>
      <c r="U14" s="31">
        <f t="shared" si="4"/>
        <v>0</v>
      </c>
      <c r="V14" s="32">
        <f t="shared" si="5"/>
        <v>0</v>
      </c>
      <c r="W14" s="32">
        <f t="shared" si="6"/>
        <v>0</v>
      </c>
      <c r="X14" s="31">
        <f t="shared" si="7"/>
        <v>0</v>
      </c>
      <c r="Y14" s="31">
        <f t="shared" si="8"/>
        <v>0</v>
      </c>
      <c r="Z14" s="32">
        <f t="shared" si="9"/>
        <v>0</v>
      </c>
      <c r="AA14">
        <f t="shared" si="11"/>
        <v>1</v>
      </c>
      <c r="AG14" s="11"/>
    </row>
    <row r="15" spans="1:33" x14ac:dyDescent="0.25">
      <c r="A15" s="36" t="s">
        <v>94</v>
      </c>
      <c r="B15" s="36" t="s">
        <v>94</v>
      </c>
      <c r="C15">
        <v>12</v>
      </c>
      <c r="D15" s="15" t="s">
        <v>2</v>
      </c>
      <c r="E15" s="7" t="s">
        <v>201</v>
      </c>
      <c r="F15" s="8" t="str">
        <f>IFERROR(VLOOKUP($A15,Массив!$A$6:$BH$500,F$1,FALSE),"0")</f>
        <v>0</v>
      </c>
      <c r="G15" s="8" t="str">
        <f>IFERROR(VLOOKUP($A15,Массив!$A$6:$BH$500,G$1,FALSE),"0")</f>
        <v>0</v>
      </c>
      <c r="H15" s="8" t="str">
        <f>IFERROR(VLOOKUP($A15,Массив!$A$6:$BH$500,H$1,FALSE),"0")</f>
        <v>0</v>
      </c>
      <c r="I15" s="8" t="str">
        <f>IFERROR(VLOOKUP($A15,Массив!$A$6:$BH$500,I$1,FALSE),"0")</f>
        <v>0</v>
      </c>
      <c r="J15" s="8" t="str">
        <f>IFERROR(VLOOKUP($A15,Массив!$A$6:$BH$500,J$1,FALSE),"0")</f>
        <v>0</v>
      </c>
      <c r="K15" s="8" t="str">
        <f>IFERROR(VLOOKUP($A15,Массив!$A$6:$BH$500,K$1,FALSE),"0")</f>
        <v>0</v>
      </c>
      <c r="L15" s="8" t="str">
        <f>IFERROR(VLOOKUP($A15,Массив!$A$6:$BH$500,L$1,FALSE),"0")</f>
        <v>0</v>
      </c>
      <c r="M15" s="8" t="str">
        <f>IFERROR(VLOOKUP($A15,Массив!$A$6:$BH$500,M$1,FALSE),"0")</f>
        <v>0</v>
      </c>
      <c r="N15" s="8" t="str">
        <f>IFERROR(VLOOKUP($A15,Массив!$A$6:$BH$500,N$1,FALSE),"0")</f>
        <v>0</v>
      </c>
      <c r="O15" s="8" t="str">
        <f>IFERROR(VLOOKUP($A15,Массив!$A$6:$BH$500,O$1,FALSE),"0")</f>
        <v>0</v>
      </c>
      <c r="P15" s="8" t="str">
        <f>IFERROR(VLOOKUP($A15,Массив!$A$6:$BH$500,P$1,FALSE),"0")</f>
        <v>0</v>
      </c>
      <c r="Q15" s="31">
        <f t="shared" si="0"/>
        <v>0</v>
      </c>
      <c r="R15" s="31">
        <f t="shared" si="1"/>
        <v>0</v>
      </c>
      <c r="S15" s="32">
        <f t="shared" si="2"/>
        <v>0</v>
      </c>
      <c r="T15" s="31">
        <f t="shared" si="3"/>
        <v>0</v>
      </c>
      <c r="U15" s="31">
        <f t="shared" si="4"/>
        <v>0</v>
      </c>
      <c r="V15" s="32">
        <f t="shared" si="5"/>
        <v>0</v>
      </c>
      <c r="W15" s="32">
        <f t="shared" si="6"/>
        <v>0</v>
      </c>
      <c r="X15" s="31">
        <f t="shared" si="7"/>
        <v>0</v>
      </c>
      <c r="Y15" s="31">
        <f t="shared" si="8"/>
        <v>0</v>
      </c>
      <c r="Z15" s="32">
        <f t="shared" si="9"/>
        <v>0</v>
      </c>
      <c r="AA15">
        <f t="shared" si="11"/>
        <v>1</v>
      </c>
      <c r="AG15" s="11"/>
    </row>
    <row r="16" spans="1:33" x14ac:dyDescent="0.25">
      <c r="A16" s="36" t="s">
        <v>95</v>
      </c>
      <c r="B16" s="36" t="s">
        <v>95</v>
      </c>
      <c r="C16">
        <v>13</v>
      </c>
      <c r="D16" s="15" t="s">
        <v>3</v>
      </c>
      <c r="E16" s="7" t="s">
        <v>202</v>
      </c>
      <c r="F16" s="8" t="str">
        <f>IFERROR(VLOOKUP($A16,Массив!$A$6:$BH$500,F$1,FALSE),"0")</f>
        <v>0</v>
      </c>
      <c r="G16" s="8" t="str">
        <f>IFERROR(VLOOKUP($A16,Массив!$A$6:$BH$500,G$1,FALSE),"0")</f>
        <v>0</v>
      </c>
      <c r="H16" s="30" t="str">
        <f>IFERROR(VLOOKUP($A16,Массив!$A$6:$BH$500,H$1,FALSE),"0")</f>
        <v>0</v>
      </c>
      <c r="I16" s="30" t="str">
        <f>IFERROR(VLOOKUP($A16,Массив!$A$6:$BH$500,I$1,FALSE),"0")</f>
        <v>0</v>
      </c>
      <c r="J16" s="30" t="str">
        <f>IFERROR(VLOOKUP($A16,Массив!$A$6:$BH$500,J$1,FALSE),"0")</f>
        <v>0</v>
      </c>
      <c r="K16" s="30" t="str">
        <f>IFERROR(VLOOKUP($A16,Массив!$A$6:$BH$500,K$1,FALSE),"0")</f>
        <v>0</v>
      </c>
      <c r="L16" s="30" t="str">
        <f>IFERROR(VLOOKUP($A16,Массив!$A$6:$BH$500,L$1,FALSE),"0")</f>
        <v>0</v>
      </c>
      <c r="M16" s="30" t="str">
        <f>IFERROR(VLOOKUP($A16,Массив!$A$6:$BH$500,M$1,FALSE),"0")</f>
        <v>0</v>
      </c>
      <c r="N16" s="30" t="str">
        <f>IFERROR(VLOOKUP($A16,Массив!$A$6:$BH$500,N$1,FALSE),"0")</f>
        <v>0</v>
      </c>
      <c r="O16" s="30" t="str">
        <f>IFERROR(VLOOKUP($A16,Массив!$A$6:$BH$500,O$1,FALSE),"0")</f>
        <v>0</v>
      </c>
      <c r="P16" s="30" t="str">
        <f>IFERROR(VLOOKUP($A16,Массив!$A$6:$BH$500,P$1,FALSE),"0")</f>
        <v>0</v>
      </c>
      <c r="Q16" s="31">
        <f t="shared" si="0"/>
        <v>0</v>
      </c>
      <c r="R16" s="31">
        <f t="shared" si="1"/>
        <v>0</v>
      </c>
      <c r="S16" s="32">
        <f t="shared" si="2"/>
        <v>0</v>
      </c>
      <c r="T16" s="31">
        <f t="shared" si="3"/>
        <v>0</v>
      </c>
      <c r="U16" s="31">
        <f t="shared" si="4"/>
        <v>0</v>
      </c>
      <c r="V16" s="32">
        <f t="shared" si="5"/>
        <v>0</v>
      </c>
      <c r="W16" s="32">
        <f t="shared" si="6"/>
        <v>0</v>
      </c>
      <c r="X16" s="31">
        <f t="shared" si="7"/>
        <v>0</v>
      </c>
      <c r="Y16" s="31">
        <f t="shared" si="8"/>
        <v>0</v>
      </c>
      <c r="Z16" s="32">
        <f t="shared" si="9"/>
        <v>0</v>
      </c>
      <c r="AA16">
        <f t="shared" si="11"/>
        <v>1</v>
      </c>
      <c r="AG16" s="11"/>
    </row>
    <row r="17" spans="1:33" x14ac:dyDescent="0.25">
      <c r="A17" s="36" t="s">
        <v>96</v>
      </c>
      <c r="B17" s="36" t="s">
        <v>96</v>
      </c>
      <c r="C17">
        <v>14</v>
      </c>
      <c r="D17" s="15" t="s">
        <v>4</v>
      </c>
      <c r="E17" s="7" t="s">
        <v>203</v>
      </c>
      <c r="F17" s="8" t="str">
        <f>IFERROR(VLOOKUP($A17,Массив!$A$6:$BH$500,F$1,FALSE),"0")</f>
        <v>0</v>
      </c>
      <c r="G17" s="8" t="str">
        <f>IFERROR(VLOOKUP($A17,Массив!$A$6:$BH$500,G$1,FALSE),"0")</f>
        <v>0</v>
      </c>
      <c r="H17" s="24" t="str">
        <f>IFERROR(VLOOKUP($A17,Массив!$A$6:$BH$500,H$1,FALSE),"0")</f>
        <v>0</v>
      </c>
      <c r="I17" s="8" t="str">
        <f>IFERROR(VLOOKUP($A17,Массив!$A$6:$BH$500,I$1,FALSE),"0")</f>
        <v>0</v>
      </c>
      <c r="J17" s="8" t="str">
        <f>IFERROR(VLOOKUP($A17,Массив!$A$6:$BH$500,J$1,FALSE),"0")</f>
        <v>0</v>
      </c>
      <c r="K17" s="24" t="str">
        <f>IFERROR(VLOOKUP($A17,Массив!$A$6:$BH$500,K$1,FALSE),"0")</f>
        <v>0</v>
      </c>
      <c r="L17" s="8" t="str">
        <f>IFERROR(VLOOKUP($A17,Массив!$A$6:$BH$500,L$1,FALSE),"0")</f>
        <v>0</v>
      </c>
      <c r="M17" s="8" t="str">
        <f>IFERROR(VLOOKUP($A17,Массив!$A$6:$BH$500,M$1,FALSE),"0")</f>
        <v>0</v>
      </c>
      <c r="N17" s="8" t="str">
        <f>IFERROR(VLOOKUP($A17,Массив!$A$6:$BH$500,N$1,FALSE),"0")</f>
        <v>0</v>
      </c>
      <c r="O17" s="24" t="str">
        <f>IFERROR(VLOOKUP($A17,Массив!$A$6:$BH$500,O$1,FALSE),"0")</f>
        <v>0</v>
      </c>
      <c r="P17" s="8" t="str">
        <f>IFERROR(VLOOKUP($A17,Массив!$A$6:$BH$500,P$1,FALSE),"0")</f>
        <v>0</v>
      </c>
      <c r="Q17" s="31">
        <f t="shared" si="0"/>
        <v>0</v>
      </c>
      <c r="R17" s="31">
        <f t="shared" si="1"/>
        <v>0</v>
      </c>
      <c r="S17" s="32">
        <f t="shared" si="2"/>
        <v>0</v>
      </c>
      <c r="T17" s="31">
        <f t="shared" si="3"/>
        <v>0</v>
      </c>
      <c r="U17" s="31">
        <f t="shared" si="4"/>
        <v>0</v>
      </c>
      <c r="V17" s="32">
        <f t="shared" si="5"/>
        <v>0</v>
      </c>
      <c r="W17" s="32">
        <f t="shared" si="6"/>
        <v>0</v>
      </c>
      <c r="X17" s="31">
        <f t="shared" si="7"/>
        <v>0</v>
      </c>
      <c r="Y17" s="33">
        <f t="shared" si="8"/>
        <v>0</v>
      </c>
      <c r="Z17" s="32">
        <f t="shared" si="9"/>
        <v>0</v>
      </c>
      <c r="AA17">
        <f t="shared" si="11"/>
        <v>1</v>
      </c>
      <c r="AG17" s="11"/>
    </row>
    <row r="18" spans="1:33" x14ac:dyDescent="0.25">
      <c r="A18" s="36" t="s">
        <v>298</v>
      </c>
      <c r="B18" s="36" t="s">
        <v>298</v>
      </c>
      <c r="C18">
        <v>16</v>
      </c>
      <c r="D18" s="15" t="s">
        <v>5</v>
      </c>
      <c r="E18" s="7" t="s">
        <v>204</v>
      </c>
      <c r="F18" s="8" t="str">
        <f>IFERROR(VLOOKUP($A18,Массив!$A$6:$BH$500,F$1,FALSE),"0")</f>
        <v>0</v>
      </c>
      <c r="G18" s="8" t="str">
        <f>IFERROR(VLOOKUP($A18,Массив!$A$6:$BH$500,G$1,FALSE),"0")</f>
        <v>0</v>
      </c>
      <c r="H18" s="8" t="str">
        <f>IFERROR(VLOOKUP($A18,Массив!$A$6:$BH$500,H$1,FALSE),"0")</f>
        <v>0</v>
      </c>
      <c r="I18" s="8" t="str">
        <f>IFERROR(VLOOKUP($A18,Массив!$A$6:$BH$500,I$1,FALSE),"0")</f>
        <v>0</v>
      </c>
      <c r="J18" s="8" t="str">
        <f>IFERROR(VLOOKUP($A18,Массив!$A$6:$BH$500,J$1,FALSE),"0")</f>
        <v>0</v>
      </c>
      <c r="K18" s="8" t="str">
        <f>IFERROR(VLOOKUP($A18,Массив!$A$6:$BH$500,K$1,FALSE),"0")</f>
        <v>0</v>
      </c>
      <c r="L18" s="8" t="str">
        <f>IFERROR(VLOOKUP($A18,Массив!$A$6:$BH$500,L$1,FALSE),"0")</f>
        <v>0</v>
      </c>
      <c r="M18" s="8" t="str">
        <f>IFERROR(VLOOKUP($A18,Массив!$A$6:$BH$500,M$1,FALSE),"0")</f>
        <v>0</v>
      </c>
      <c r="N18" s="8" t="str">
        <f>IFERROR(VLOOKUP($A18,Массив!$A$6:$BH$500,N$1,FALSE),"0")</f>
        <v>0</v>
      </c>
      <c r="O18" s="8" t="str">
        <f>IFERROR(VLOOKUP($A18,Массив!$A$6:$BH$500,O$1,FALSE),"0")</f>
        <v>0</v>
      </c>
      <c r="P18" s="8" t="str">
        <f>IFERROR(VLOOKUP($A18,Массив!$A$6:$BH$500,P$1,FALSE),"0")</f>
        <v>0</v>
      </c>
      <c r="Q18" s="31">
        <f t="shared" si="0"/>
        <v>0</v>
      </c>
      <c r="R18" s="31">
        <f t="shared" si="1"/>
        <v>0</v>
      </c>
      <c r="S18" s="32">
        <f t="shared" si="2"/>
        <v>0</v>
      </c>
      <c r="T18" s="31">
        <f t="shared" si="3"/>
        <v>0</v>
      </c>
      <c r="U18" s="31">
        <f t="shared" si="4"/>
        <v>0</v>
      </c>
      <c r="V18" s="32">
        <f t="shared" si="5"/>
        <v>0</v>
      </c>
      <c r="W18" s="32">
        <f t="shared" si="6"/>
        <v>0</v>
      </c>
      <c r="X18" s="31">
        <f t="shared" si="7"/>
        <v>0</v>
      </c>
      <c r="Y18" s="31">
        <f t="shared" si="8"/>
        <v>0</v>
      </c>
      <c r="Z18" s="32">
        <f t="shared" si="9"/>
        <v>0</v>
      </c>
      <c r="AA18">
        <f t="shared" si="11"/>
        <v>1</v>
      </c>
      <c r="AG18" s="11"/>
    </row>
    <row r="19" spans="1:33" x14ac:dyDescent="0.25">
      <c r="A19" s="36" t="s">
        <v>97</v>
      </c>
      <c r="B19" s="36" t="s">
        <v>97</v>
      </c>
      <c r="C19">
        <v>17</v>
      </c>
      <c r="D19" s="15" t="s">
        <v>6</v>
      </c>
      <c r="E19" s="7" t="s">
        <v>205</v>
      </c>
      <c r="F19" s="8" t="str">
        <f>IFERROR(VLOOKUP($A19,Массив!$A$6:$BH$500,F$1,FALSE),"0")</f>
        <v>0</v>
      </c>
      <c r="G19" s="8" t="str">
        <f>IFERROR(VLOOKUP($A19,Массив!$A$6:$BH$500,G$1,FALSE),"0")</f>
        <v>0</v>
      </c>
      <c r="H19" s="8" t="str">
        <f>IFERROR(VLOOKUP($A19,Массив!$A$6:$BH$500,H$1,FALSE),"0")</f>
        <v>0</v>
      </c>
      <c r="I19" s="8" t="str">
        <f>IFERROR(VLOOKUP($A19,Массив!$A$6:$BH$500,I$1,FALSE),"0")</f>
        <v>0</v>
      </c>
      <c r="J19" s="8" t="str">
        <f>IFERROR(VLOOKUP($A19,Массив!$A$6:$BH$500,J$1,FALSE),"0")</f>
        <v>0</v>
      </c>
      <c r="K19" s="8" t="str">
        <f>IFERROR(VLOOKUP($A19,Массив!$A$6:$BH$500,K$1,FALSE),"0")</f>
        <v>0</v>
      </c>
      <c r="L19" s="20" t="str">
        <f>IFERROR(VLOOKUP($A19,Массив!$A$6:$BH$500,L$1,FALSE),"0")</f>
        <v>0</v>
      </c>
      <c r="M19" s="20" t="str">
        <f>IFERROR(VLOOKUP($A19,Массив!$A$6:$BH$500,M$1,FALSE),"0")</f>
        <v>0</v>
      </c>
      <c r="N19" s="20" t="str">
        <f>IFERROR(VLOOKUP($A19,Массив!$A$6:$BH$500,N$1,FALSE),"0")</f>
        <v>0</v>
      </c>
      <c r="O19" s="20" t="str">
        <f>IFERROR(VLOOKUP($A19,Массив!$A$6:$BH$500,O$1,FALSE),"0")</f>
        <v>0</v>
      </c>
      <c r="P19" s="20" t="str">
        <f>IFERROR(VLOOKUP($A19,Массив!$A$6:$BH$500,P$1,FALSE),"0")</f>
        <v>0</v>
      </c>
      <c r="Q19" s="31">
        <f t="shared" si="0"/>
        <v>0</v>
      </c>
      <c r="R19" s="31">
        <f t="shared" si="1"/>
        <v>0</v>
      </c>
      <c r="S19" s="32">
        <f t="shared" si="2"/>
        <v>0</v>
      </c>
      <c r="T19" s="31">
        <f t="shared" si="3"/>
        <v>0</v>
      </c>
      <c r="U19" s="31">
        <f t="shared" si="4"/>
        <v>0</v>
      </c>
      <c r="V19" s="32">
        <f t="shared" si="5"/>
        <v>0</v>
      </c>
      <c r="W19" s="32">
        <f t="shared" si="6"/>
        <v>0</v>
      </c>
      <c r="X19" s="31">
        <f t="shared" si="7"/>
        <v>0</v>
      </c>
      <c r="Y19" s="31">
        <f t="shared" si="8"/>
        <v>0</v>
      </c>
      <c r="Z19" s="32">
        <f t="shared" si="9"/>
        <v>0</v>
      </c>
      <c r="AA19">
        <f t="shared" si="11"/>
        <v>1</v>
      </c>
      <c r="AG19" s="11"/>
    </row>
    <row r="20" spans="1:33" x14ac:dyDescent="0.25">
      <c r="A20" s="36" t="s">
        <v>98</v>
      </c>
      <c r="B20" s="36" t="s">
        <v>98</v>
      </c>
      <c r="C20">
        <v>18</v>
      </c>
      <c r="D20" s="15" t="s">
        <v>7</v>
      </c>
      <c r="E20" s="7" t="s">
        <v>206</v>
      </c>
      <c r="F20" s="8" t="str">
        <f>IFERROR(VLOOKUP($A20,Массив!$A$6:$BH$500,F$1,FALSE),"0")</f>
        <v>0</v>
      </c>
      <c r="G20" s="8" t="str">
        <f>IFERROR(VLOOKUP($A20,Массив!$A$6:$BH$500,G$1,FALSE),"0")</f>
        <v>0</v>
      </c>
      <c r="H20" s="8" t="str">
        <f>IFERROR(VLOOKUP($A20,Массив!$A$6:$BH$500,H$1,FALSE),"0")</f>
        <v>0</v>
      </c>
      <c r="I20" s="8" t="str">
        <f>IFERROR(VLOOKUP($A20,Массив!$A$6:$BH$500,I$1,FALSE),"0")</f>
        <v>0</v>
      </c>
      <c r="J20" s="8" t="str">
        <f>IFERROR(VLOOKUP($A20,Массив!$A$6:$BH$500,J$1,FALSE),"0")</f>
        <v>0</v>
      </c>
      <c r="K20" s="8" t="str">
        <f>IFERROR(VLOOKUP($A20,Массив!$A$6:$BH$500,K$1,FALSE),"0")</f>
        <v>0</v>
      </c>
      <c r="L20" s="20" t="str">
        <f>IFERROR(VLOOKUP($A20,Массив!$A$6:$BH$500,L$1,FALSE),"0")</f>
        <v>0</v>
      </c>
      <c r="M20" s="20" t="str">
        <f>IFERROR(VLOOKUP($A20,Массив!$A$6:$BH$500,M$1,FALSE),"0")</f>
        <v>0</v>
      </c>
      <c r="N20" s="20" t="str">
        <f>IFERROR(VLOOKUP($A20,Массив!$A$6:$BH$500,N$1,FALSE),"0")</f>
        <v>0</v>
      </c>
      <c r="O20" s="20" t="str">
        <f>IFERROR(VLOOKUP($A20,Массив!$A$6:$BH$500,O$1,FALSE),"0")</f>
        <v>0</v>
      </c>
      <c r="P20" s="20" t="str">
        <f>IFERROR(VLOOKUP($A20,Массив!$A$6:$BH$500,P$1,FALSE),"0")</f>
        <v>0</v>
      </c>
      <c r="Q20" s="31">
        <f t="shared" si="0"/>
        <v>0</v>
      </c>
      <c r="R20" s="31">
        <f t="shared" si="1"/>
        <v>0</v>
      </c>
      <c r="S20" s="32">
        <f t="shared" si="2"/>
        <v>0</v>
      </c>
      <c r="T20" s="31">
        <f t="shared" si="3"/>
        <v>0</v>
      </c>
      <c r="U20" s="31">
        <f t="shared" si="4"/>
        <v>0</v>
      </c>
      <c r="V20" s="32">
        <f t="shared" si="5"/>
        <v>0</v>
      </c>
      <c r="W20" s="32">
        <f t="shared" si="6"/>
        <v>0</v>
      </c>
      <c r="X20" s="31">
        <f t="shared" si="7"/>
        <v>0</v>
      </c>
      <c r="Y20" s="31">
        <f t="shared" si="8"/>
        <v>0</v>
      </c>
      <c r="Z20" s="32">
        <f t="shared" si="9"/>
        <v>0</v>
      </c>
      <c r="AA20">
        <f t="shared" si="11"/>
        <v>1</v>
      </c>
      <c r="AG20" s="11"/>
    </row>
    <row r="21" spans="1:33" x14ac:dyDescent="0.25">
      <c r="A21" s="36" t="s">
        <v>99</v>
      </c>
      <c r="B21" s="36" t="s">
        <v>99</v>
      </c>
      <c r="C21">
        <v>19</v>
      </c>
      <c r="D21" s="15" t="s">
        <v>8</v>
      </c>
      <c r="E21" s="7" t="s">
        <v>207</v>
      </c>
      <c r="F21" s="8" t="str">
        <f>IFERROR(VLOOKUP($A21,Массив!$A$6:$BH$500,F$1,FALSE),"0")</f>
        <v>0</v>
      </c>
      <c r="G21" s="8" t="str">
        <f>IFERROR(VLOOKUP($A21,Массив!$A$6:$BH$500,G$1,FALSE),"0")</f>
        <v>0</v>
      </c>
      <c r="H21" s="8" t="str">
        <f>IFERROR(VLOOKUP($A21,Массив!$A$6:$BH$500,H$1,FALSE),"0")</f>
        <v>0</v>
      </c>
      <c r="I21" s="8" t="str">
        <f>IFERROR(VLOOKUP($A21,Массив!$A$6:$BH$500,I$1,FALSE),"0")</f>
        <v>0</v>
      </c>
      <c r="J21" s="8" t="str">
        <f>IFERROR(VLOOKUP($A21,Массив!$A$6:$BH$500,J$1,FALSE),"0")</f>
        <v>0</v>
      </c>
      <c r="K21" s="8" t="str">
        <f>IFERROR(VLOOKUP($A21,Массив!$A$6:$BH$500,K$1,FALSE),"0")</f>
        <v>0</v>
      </c>
      <c r="L21" s="8" t="str">
        <f>IFERROR(VLOOKUP($A21,Массив!$A$6:$BH$500,L$1,FALSE),"0")</f>
        <v>0</v>
      </c>
      <c r="M21" s="8" t="str">
        <f>IFERROR(VLOOKUP($A21,Массив!$A$6:$BH$500,M$1,FALSE),"0")</f>
        <v>0</v>
      </c>
      <c r="N21" s="8" t="str">
        <f>IFERROR(VLOOKUP($A21,Массив!$A$6:$BH$500,N$1,FALSE),"0")</f>
        <v>0</v>
      </c>
      <c r="O21" s="8" t="str">
        <f>IFERROR(VLOOKUP($A21,Массив!$A$6:$BH$500,O$1,FALSE),"0")</f>
        <v>0</v>
      </c>
      <c r="P21" s="8" t="str">
        <f>IFERROR(VLOOKUP($A21,Массив!$A$6:$BH$500,P$1,FALSE),"0")</f>
        <v>0</v>
      </c>
      <c r="Q21" s="31">
        <f t="shared" si="0"/>
        <v>0</v>
      </c>
      <c r="R21" s="31">
        <f t="shared" si="1"/>
        <v>0</v>
      </c>
      <c r="S21" s="32">
        <f t="shared" si="2"/>
        <v>0</v>
      </c>
      <c r="T21" s="31">
        <f t="shared" si="3"/>
        <v>0</v>
      </c>
      <c r="U21" s="31">
        <f t="shared" si="4"/>
        <v>0</v>
      </c>
      <c r="V21" s="32">
        <f t="shared" si="5"/>
        <v>0</v>
      </c>
      <c r="W21" s="32">
        <f t="shared" si="6"/>
        <v>0</v>
      </c>
      <c r="X21" s="31">
        <f t="shared" si="7"/>
        <v>0</v>
      </c>
      <c r="Y21" s="31">
        <f t="shared" si="8"/>
        <v>0</v>
      </c>
      <c r="Z21" s="32">
        <f t="shared" si="9"/>
        <v>0</v>
      </c>
      <c r="AA21">
        <f t="shared" si="11"/>
        <v>1</v>
      </c>
      <c r="AG21" s="11"/>
    </row>
    <row r="22" spans="1:33" x14ac:dyDescent="0.25">
      <c r="A22" s="36" t="s">
        <v>100</v>
      </c>
      <c r="B22" s="36" t="s">
        <v>100</v>
      </c>
      <c r="C22">
        <v>20</v>
      </c>
      <c r="D22" s="15" t="s">
        <v>9</v>
      </c>
      <c r="E22" s="7" t="s">
        <v>208</v>
      </c>
      <c r="F22" s="8" t="str">
        <f>IFERROR(VLOOKUP($A22,Массив!$A$6:$BH$500,F$1,FALSE),"0")</f>
        <v>0</v>
      </c>
      <c r="G22" s="8" t="str">
        <f>IFERROR(VLOOKUP($A22,Массив!$A$6:$BH$500,G$1,FALSE),"0")</f>
        <v>0</v>
      </c>
      <c r="H22" s="8" t="str">
        <f>IFERROR(VLOOKUP($A22,Массив!$A$6:$BH$500,H$1,FALSE),"0")</f>
        <v>0</v>
      </c>
      <c r="I22" s="8" t="str">
        <f>IFERROR(VLOOKUP($A22,Массив!$A$6:$BH$500,I$1,FALSE),"0")</f>
        <v>0</v>
      </c>
      <c r="J22" s="8" t="str">
        <f>IFERROR(VLOOKUP($A22,Массив!$A$6:$BH$500,J$1,FALSE),"0")</f>
        <v>0</v>
      </c>
      <c r="K22" s="8" t="str">
        <f>IFERROR(VLOOKUP($A22,Массив!$A$6:$BH$500,K$1,FALSE),"0")</f>
        <v>0</v>
      </c>
      <c r="L22" s="8" t="str">
        <f>IFERROR(VLOOKUP($A22,Массив!$A$6:$BH$500,L$1,FALSE),"0")</f>
        <v>0</v>
      </c>
      <c r="M22" s="8" t="str">
        <f>IFERROR(VLOOKUP($A22,Массив!$A$6:$BH$500,M$1,FALSE),"0")</f>
        <v>0</v>
      </c>
      <c r="N22" s="8" t="str">
        <f>IFERROR(VLOOKUP($A22,Массив!$A$6:$BH$500,N$1,FALSE),"0")</f>
        <v>0</v>
      </c>
      <c r="O22" s="8" t="str">
        <f>IFERROR(VLOOKUP($A22,Массив!$A$6:$BH$500,O$1,FALSE),"0")</f>
        <v>0</v>
      </c>
      <c r="P22" s="8" t="str">
        <f>IFERROR(VLOOKUP($A22,Массив!$A$6:$BH$500,P$1,FALSE),"0")</f>
        <v>0</v>
      </c>
      <c r="Q22" s="31">
        <f t="shared" si="0"/>
        <v>0</v>
      </c>
      <c r="R22" s="31">
        <f t="shared" si="1"/>
        <v>0</v>
      </c>
      <c r="S22" s="32">
        <f t="shared" si="2"/>
        <v>0</v>
      </c>
      <c r="T22" s="31">
        <f t="shared" si="3"/>
        <v>0</v>
      </c>
      <c r="U22" s="31">
        <f t="shared" si="4"/>
        <v>0</v>
      </c>
      <c r="V22" s="32">
        <f t="shared" si="5"/>
        <v>0</v>
      </c>
      <c r="W22" s="32">
        <f t="shared" si="6"/>
        <v>0</v>
      </c>
      <c r="X22" s="31">
        <f t="shared" si="7"/>
        <v>0</v>
      </c>
      <c r="Y22" s="31">
        <f t="shared" si="8"/>
        <v>0</v>
      </c>
      <c r="Z22" s="32">
        <f t="shared" si="9"/>
        <v>0</v>
      </c>
      <c r="AA22">
        <f t="shared" si="11"/>
        <v>1</v>
      </c>
      <c r="AG22" s="11"/>
    </row>
    <row r="23" spans="1:33" x14ac:dyDescent="0.25">
      <c r="A23" s="36" t="s">
        <v>101</v>
      </c>
      <c r="B23" s="36" t="s">
        <v>101</v>
      </c>
      <c r="C23">
        <v>21</v>
      </c>
      <c r="D23" s="15" t="s">
        <v>10</v>
      </c>
      <c r="E23" s="7" t="s">
        <v>209</v>
      </c>
      <c r="F23" s="8" t="str">
        <f>IFERROR(VLOOKUP($A23,Массив!$A$6:$BH$500,F$1,FALSE),"0")</f>
        <v>0</v>
      </c>
      <c r="G23" s="8" t="str">
        <f>IFERROR(VLOOKUP($A23,Массив!$A$6:$BH$500,G$1,FALSE),"0")</f>
        <v>0</v>
      </c>
      <c r="H23" s="8" t="str">
        <f>IFERROR(VLOOKUP($A23,Массив!$A$6:$BH$500,H$1,FALSE),"0")</f>
        <v>0</v>
      </c>
      <c r="I23" s="8" t="str">
        <f>IFERROR(VLOOKUP($A23,Массив!$A$6:$BH$500,I$1,FALSE),"0")</f>
        <v>0</v>
      </c>
      <c r="J23" s="24" t="str">
        <f>IFERROR(VLOOKUP($A23,Массив!$A$6:$BH$500,J$1,FALSE),"0")</f>
        <v>0</v>
      </c>
      <c r="K23" s="8" t="str">
        <f>IFERROR(VLOOKUP($A23,Массив!$A$6:$BH$500,K$1,FALSE),"0")</f>
        <v>0</v>
      </c>
      <c r="L23" s="8" t="str">
        <f>IFERROR(VLOOKUP($A23,Массив!$A$6:$BH$500,L$1,FALSE),"0")</f>
        <v>0</v>
      </c>
      <c r="M23" s="8" t="str">
        <f>IFERROR(VLOOKUP($A23,Массив!$A$6:$BH$500,M$1,FALSE),"0")</f>
        <v>0</v>
      </c>
      <c r="N23" s="8" t="str">
        <f>IFERROR(VLOOKUP($A23,Массив!$A$6:$BH$500,N$1,FALSE),"0")</f>
        <v>0</v>
      </c>
      <c r="O23" s="8" t="str">
        <f>IFERROR(VLOOKUP($A23,Массив!$A$6:$BH$500,O$1,FALSE),"0")</f>
        <v>0</v>
      </c>
      <c r="P23" s="8" t="str">
        <f>IFERROR(VLOOKUP($A23,Массив!$A$6:$BH$500,P$1,FALSE),"0")</f>
        <v>0</v>
      </c>
      <c r="Q23" s="34">
        <f t="shared" si="0"/>
        <v>0</v>
      </c>
      <c r="R23" s="34">
        <f t="shared" si="1"/>
        <v>0</v>
      </c>
      <c r="S23" s="32">
        <f t="shared" si="2"/>
        <v>0</v>
      </c>
      <c r="T23" s="31">
        <f t="shared" si="3"/>
        <v>0</v>
      </c>
      <c r="U23" s="31">
        <f t="shared" si="4"/>
        <v>0</v>
      </c>
      <c r="V23" s="32">
        <f t="shared" si="5"/>
        <v>0</v>
      </c>
      <c r="W23" s="32">
        <f t="shared" si="6"/>
        <v>0</v>
      </c>
      <c r="X23" s="31">
        <f t="shared" si="7"/>
        <v>0</v>
      </c>
      <c r="Y23" s="31">
        <f t="shared" si="8"/>
        <v>0</v>
      </c>
      <c r="Z23" s="32">
        <f t="shared" si="9"/>
        <v>0</v>
      </c>
      <c r="AA23">
        <f t="shared" si="11"/>
        <v>1</v>
      </c>
      <c r="AG23" s="11"/>
    </row>
    <row r="24" spans="1:33" x14ac:dyDescent="0.25">
      <c r="A24" s="36" t="s">
        <v>102</v>
      </c>
      <c r="B24" s="36" t="s">
        <v>102</v>
      </c>
      <c r="C24">
        <v>23</v>
      </c>
      <c r="D24" s="15" t="s">
        <v>210</v>
      </c>
      <c r="E24" s="7" t="s">
        <v>211</v>
      </c>
      <c r="F24" s="8" t="str">
        <f>IFERROR(VLOOKUP($A24,Массив!$A$6:$BH$500,F$1,FALSE),"0")</f>
        <v>0</v>
      </c>
      <c r="G24" s="8" t="str">
        <f>IFERROR(VLOOKUP($A24,Массив!$A$6:$BH$500,G$1,FALSE),"0")</f>
        <v>0</v>
      </c>
      <c r="H24" s="8" t="str">
        <f>IFERROR(VLOOKUP($A24,Массив!$A$6:$BH$500,H$1,FALSE),"0")</f>
        <v>0</v>
      </c>
      <c r="I24" s="8" t="str">
        <f>IFERROR(VLOOKUP($A24,Массив!$A$6:$BH$500,I$1,FALSE),"0")</f>
        <v>0</v>
      </c>
      <c r="J24" s="8" t="str">
        <f>IFERROR(VLOOKUP($A24,Массив!$A$6:$BH$500,J$1,FALSE),"0")</f>
        <v>0</v>
      </c>
      <c r="K24" s="8" t="str">
        <f>IFERROR(VLOOKUP($A24,Массив!$A$6:$BH$500,K$1,FALSE),"0")</f>
        <v>0</v>
      </c>
      <c r="L24" s="20" t="str">
        <f>IFERROR(VLOOKUP($A24,Массив!$A$6:$BH$500,L$1,FALSE),"0")</f>
        <v>0</v>
      </c>
      <c r="M24" s="20" t="str">
        <f>IFERROR(VLOOKUP($A24,Массив!$A$6:$BH$500,M$1,FALSE),"0")</f>
        <v>0</v>
      </c>
      <c r="N24" s="20" t="str">
        <f>IFERROR(VLOOKUP($A24,Массив!$A$6:$BH$500,N$1,FALSE),"0")</f>
        <v>0</v>
      </c>
      <c r="O24" s="20" t="str">
        <f>IFERROR(VLOOKUP($A24,Массив!$A$6:$BH$500,O$1,FALSE),"0")</f>
        <v>0</v>
      </c>
      <c r="P24" s="20" t="str">
        <f>IFERROR(VLOOKUP($A24,Массив!$A$6:$BH$500,P$1,FALSE),"0")</f>
        <v>0</v>
      </c>
      <c r="Q24" s="31">
        <f t="shared" si="0"/>
        <v>0</v>
      </c>
      <c r="R24" s="31">
        <f t="shared" si="1"/>
        <v>0</v>
      </c>
      <c r="S24" s="32">
        <f t="shared" si="2"/>
        <v>0</v>
      </c>
      <c r="T24" s="31">
        <f t="shared" si="3"/>
        <v>0</v>
      </c>
      <c r="U24" s="31">
        <f t="shared" si="4"/>
        <v>0</v>
      </c>
      <c r="V24" s="32">
        <f t="shared" si="5"/>
        <v>0</v>
      </c>
      <c r="W24" s="32">
        <f t="shared" si="6"/>
        <v>0</v>
      </c>
      <c r="X24" s="31">
        <f t="shared" si="7"/>
        <v>0</v>
      </c>
      <c r="Y24" s="31">
        <f t="shared" si="8"/>
        <v>0</v>
      </c>
      <c r="Z24" s="32">
        <f t="shared" si="9"/>
        <v>0</v>
      </c>
      <c r="AA24">
        <f t="shared" si="11"/>
        <v>1</v>
      </c>
      <c r="AG24" s="11"/>
    </row>
    <row r="25" spans="1:33" x14ac:dyDescent="0.25">
      <c r="A25" s="36" t="s">
        <v>103</v>
      </c>
      <c r="B25" s="36" t="s">
        <v>103</v>
      </c>
      <c r="C25">
        <v>24</v>
      </c>
      <c r="D25" s="15" t="s">
        <v>11</v>
      </c>
      <c r="E25" s="7" t="s">
        <v>212</v>
      </c>
      <c r="F25" s="8" t="str">
        <f>IFERROR(VLOOKUP($A25,Массив!$A$6:$BH$500,F$1,FALSE),"0")</f>
        <v>0</v>
      </c>
      <c r="G25" s="8" t="str">
        <f>IFERROR(VLOOKUP($A25,Массив!$A$6:$BH$500,G$1,FALSE),"0")</f>
        <v>0</v>
      </c>
      <c r="H25" s="8" t="str">
        <f>IFERROR(VLOOKUP($A25,Массив!$A$6:$BH$500,H$1,FALSE),"0")</f>
        <v>0</v>
      </c>
      <c r="I25" s="8" t="str">
        <f>IFERROR(VLOOKUP($A25,Массив!$A$6:$BH$500,I$1,FALSE),"0")</f>
        <v>0</v>
      </c>
      <c r="J25" s="8" t="str">
        <f>IFERROR(VLOOKUP($A25,Массив!$A$6:$BH$500,J$1,FALSE),"0")</f>
        <v>0</v>
      </c>
      <c r="K25" s="8" t="str">
        <f>IFERROR(VLOOKUP($A25,Массив!$A$6:$BH$500,K$1,FALSE),"0")</f>
        <v>0</v>
      </c>
      <c r="L25" s="8" t="str">
        <f>IFERROR(VLOOKUP($A25,Массив!$A$6:$BH$500,L$1,FALSE),"0")</f>
        <v>0</v>
      </c>
      <c r="M25" s="8" t="str">
        <f>IFERROR(VLOOKUP($A25,Массив!$A$6:$BH$500,M$1,FALSE),"0")</f>
        <v>0</v>
      </c>
      <c r="N25" s="8" t="str">
        <f>IFERROR(VLOOKUP($A25,Массив!$A$6:$BH$500,N$1,FALSE),"0")</f>
        <v>0</v>
      </c>
      <c r="O25" s="8" t="str">
        <f>IFERROR(VLOOKUP($A25,Массив!$A$6:$BH$500,O$1,FALSE),"0")</f>
        <v>0</v>
      </c>
      <c r="P25" s="8" t="str">
        <f>IFERROR(VLOOKUP($A25,Массив!$A$6:$BH$500,P$1,FALSE),"0")</f>
        <v>0</v>
      </c>
      <c r="Q25" s="31">
        <f t="shared" si="0"/>
        <v>0</v>
      </c>
      <c r="R25" s="31">
        <f t="shared" si="1"/>
        <v>0</v>
      </c>
      <c r="S25" s="32">
        <f t="shared" si="2"/>
        <v>0</v>
      </c>
      <c r="T25" s="31">
        <f t="shared" si="3"/>
        <v>0</v>
      </c>
      <c r="U25" s="31">
        <f t="shared" si="4"/>
        <v>0</v>
      </c>
      <c r="V25" s="32">
        <f t="shared" si="5"/>
        <v>0</v>
      </c>
      <c r="W25" s="32">
        <f t="shared" si="6"/>
        <v>0</v>
      </c>
      <c r="X25" s="31">
        <f t="shared" si="7"/>
        <v>0</v>
      </c>
      <c r="Y25" s="31">
        <f t="shared" si="8"/>
        <v>0</v>
      </c>
      <c r="Z25" s="32">
        <f t="shared" si="9"/>
        <v>0</v>
      </c>
      <c r="AA25">
        <f t="shared" si="11"/>
        <v>1</v>
      </c>
      <c r="AG25" s="11"/>
    </row>
    <row r="26" spans="1:33" x14ac:dyDescent="0.25">
      <c r="A26" s="36" t="s">
        <v>104</v>
      </c>
      <c r="B26" s="36" t="s">
        <v>104</v>
      </c>
      <c r="C26">
        <v>25</v>
      </c>
      <c r="D26" s="15" t="s">
        <v>12</v>
      </c>
      <c r="E26" s="7" t="s">
        <v>213</v>
      </c>
      <c r="F26" s="8" t="str">
        <f>IFERROR(VLOOKUP($A26,Массив!$A$6:$BH$500,F$1,FALSE),"0")</f>
        <v>0</v>
      </c>
      <c r="G26" s="8" t="str">
        <f>IFERROR(VLOOKUP($A26,Массив!$A$6:$BH$500,G$1,FALSE),"0")</f>
        <v>0</v>
      </c>
      <c r="H26" s="8" t="str">
        <f>IFERROR(VLOOKUP($A26,Массив!$A$6:$BH$500,H$1,FALSE),"0")</f>
        <v>0</v>
      </c>
      <c r="I26" s="8" t="str">
        <f>IFERROR(VLOOKUP($A26,Массив!$A$6:$BH$500,I$1,FALSE),"0")</f>
        <v>0</v>
      </c>
      <c r="J26" s="8" t="str">
        <f>IFERROR(VLOOKUP($A26,Массив!$A$6:$BH$500,J$1,FALSE),"0")</f>
        <v>0</v>
      </c>
      <c r="K26" s="8" t="str">
        <f>IFERROR(VLOOKUP($A26,Массив!$A$6:$BH$500,K$1,FALSE),"0")</f>
        <v>0</v>
      </c>
      <c r="L26" s="20" t="str">
        <f>IFERROR(VLOOKUP($A26,Массив!$A$6:$BH$500,L$1,FALSE),"0")</f>
        <v>0</v>
      </c>
      <c r="M26" s="20" t="str">
        <f>IFERROR(VLOOKUP($A26,Массив!$A$6:$BH$500,M$1,FALSE),"0")</f>
        <v>0</v>
      </c>
      <c r="N26" s="20" t="str">
        <f>IFERROR(VLOOKUP($A26,Массив!$A$6:$BH$500,N$1,FALSE),"0")</f>
        <v>0</v>
      </c>
      <c r="O26" s="20" t="str">
        <f>IFERROR(VLOOKUP($A26,Массив!$A$6:$BH$500,O$1,FALSE),"0")</f>
        <v>0</v>
      </c>
      <c r="P26" s="20" t="str">
        <f>IFERROR(VLOOKUP($A26,Массив!$A$6:$BH$500,P$1,FALSE),"0")</f>
        <v>0</v>
      </c>
      <c r="Q26" s="31">
        <f t="shared" si="0"/>
        <v>0</v>
      </c>
      <c r="R26" s="31">
        <f t="shared" si="1"/>
        <v>0</v>
      </c>
      <c r="S26" s="32">
        <f t="shared" si="2"/>
        <v>0</v>
      </c>
      <c r="T26" s="31">
        <f t="shared" si="3"/>
        <v>0</v>
      </c>
      <c r="U26" s="31">
        <f t="shared" si="4"/>
        <v>0</v>
      </c>
      <c r="V26" s="32">
        <f t="shared" si="5"/>
        <v>0</v>
      </c>
      <c r="W26" s="32">
        <f t="shared" si="6"/>
        <v>0</v>
      </c>
      <c r="X26" s="31">
        <f t="shared" si="7"/>
        <v>0</v>
      </c>
      <c r="Y26" s="31">
        <f t="shared" si="8"/>
        <v>0</v>
      </c>
      <c r="Z26" s="32">
        <f t="shared" si="9"/>
        <v>0</v>
      </c>
      <c r="AA26">
        <f t="shared" si="11"/>
        <v>1</v>
      </c>
      <c r="AG26" s="11"/>
    </row>
    <row r="27" spans="1:33" x14ac:dyDescent="0.25">
      <c r="A27" s="36" t="s">
        <v>176</v>
      </c>
      <c r="B27" s="36" t="s">
        <v>176</v>
      </c>
      <c r="C27">
        <v>28</v>
      </c>
      <c r="D27" s="15" t="s">
        <v>13</v>
      </c>
      <c r="E27" s="7" t="s">
        <v>214</v>
      </c>
      <c r="F27" s="8" t="str">
        <f>IFERROR(VLOOKUP($A27,Массив!$A$6:$BH$500,F$1,FALSE),"0")</f>
        <v>0</v>
      </c>
      <c r="G27" s="8" t="str">
        <f>IFERROR(VLOOKUP($A27,Массив!$A$6:$BH$500,G$1,FALSE),"0")</f>
        <v>0</v>
      </c>
      <c r="H27" s="8" t="str">
        <f>IFERROR(VLOOKUP($A27,Массив!$A$6:$BH$500,H$1,FALSE),"0")</f>
        <v>0</v>
      </c>
      <c r="I27" s="8" t="str">
        <f>IFERROR(VLOOKUP($A27,Массив!$A$6:$BH$500,I$1,FALSE),"0")</f>
        <v>0</v>
      </c>
      <c r="J27" s="8" t="str">
        <f>IFERROR(VLOOKUP($A27,Массив!$A$6:$BH$500,J$1,FALSE),"0")</f>
        <v>0</v>
      </c>
      <c r="K27" s="8" t="str">
        <f>IFERROR(VLOOKUP($A27,Массив!$A$6:$BH$500,K$1,FALSE),"0")</f>
        <v>0</v>
      </c>
      <c r="L27" s="20" t="str">
        <f>IFERROR(VLOOKUP($A27,Массив!$A$6:$BH$500,L$1,FALSE),"0")</f>
        <v>0</v>
      </c>
      <c r="M27" s="20" t="str">
        <f>IFERROR(VLOOKUP($A27,Массив!$A$6:$BH$500,M$1,FALSE),"0")</f>
        <v>0</v>
      </c>
      <c r="N27" s="20" t="str">
        <f>IFERROR(VLOOKUP($A27,Массив!$A$6:$BH$500,N$1,FALSE),"0")</f>
        <v>0</v>
      </c>
      <c r="O27" s="20" t="str">
        <f>IFERROR(VLOOKUP($A27,Массив!$A$6:$BH$500,O$1,FALSE),"0")</f>
        <v>0</v>
      </c>
      <c r="P27" s="20" t="str">
        <f>IFERROR(VLOOKUP($A27,Массив!$A$6:$BH$500,P$1,FALSE),"0")</f>
        <v>0</v>
      </c>
      <c r="Q27" s="31">
        <f t="shared" si="0"/>
        <v>0</v>
      </c>
      <c r="R27" s="31">
        <f t="shared" si="1"/>
        <v>0</v>
      </c>
      <c r="S27" s="32">
        <f t="shared" si="2"/>
        <v>0</v>
      </c>
      <c r="T27" s="31">
        <f t="shared" si="3"/>
        <v>0</v>
      </c>
      <c r="U27" s="31">
        <f t="shared" si="4"/>
        <v>0</v>
      </c>
      <c r="V27" s="32">
        <f t="shared" si="5"/>
        <v>0</v>
      </c>
      <c r="W27" s="32">
        <f t="shared" si="6"/>
        <v>0</v>
      </c>
      <c r="X27" s="31">
        <f t="shared" si="7"/>
        <v>0</v>
      </c>
      <c r="Y27" s="31">
        <f t="shared" si="8"/>
        <v>0</v>
      </c>
      <c r="Z27" s="32">
        <f t="shared" si="9"/>
        <v>0</v>
      </c>
      <c r="AA27">
        <f t="shared" si="11"/>
        <v>1</v>
      </c>
      <c r="AG27" s="11"/>
    </row>
    <row r="28" spans="1:33" x14ac:dyDescent="0.25">
      <c r="A28" s="36" t="s">
        <v>177</v>
      </c>
      <c r="B28" s="36" t="s">
        <v>177</v>
      </c>
      <c r="C28">
        <v>28.1</v>
      </c>
      <c r="D28" s="15" t="s">
        <v>215</v>
      </c>
      <c r="E28" s="13" t="s">
        <v>169</v>
      </c>
      <c r="F28" s="8" t="str">
        <f>IFERROR(VLOOKUP($A28,Массив!$A$6:$BH$500,F$1,FALSE),"0")</f>
        <v>0</v>
      </c>
      <c r="G28" s="8" t="str">
        <f>IFERROR(VLOOKUP($A28,Массив!$A$6:$BH$500,G$1,FALSE),"0")</f>
        <v>0</v>
      </c>
      <c r="H28" s="8" t="str">
        <f>IFERROR(VLOOKUP($A28,Массив!$A$6:$BH$500,H$1,FALSE),"0")</f>
        <v>0</v>
      </c>
      <c r="I28" s="8" t="str">
        <f>IFERROR(VLOOKUP($A28,Массив!$A$6:$BH$500,I$1,FALSE),"0")</f>
        <v>0</v>
      </c>
      <c r="J28" s="8" t="str">
        <f>IFERROR(VLOOKUP($A28,Массив!$A$6:$BH$500,J$1,FALSE),"0")</f>
        <v>0</v>
      </c>
      <c r="K28" s="8" t="str">
        <f>IFERROR(VLOOKUP($A28,Массив!$A$6:$BH$500,K$1,FALSE),"0")</f>
        <v>0</v>
      </c>
      <c r="L28" s="20" t="str">
        <f>IFERROR(VLOOKUP($A28,Массив!$A$6:$BH$500,L$1,FALSE),"0")</f>
        <v>0</v>
      </c>
      <c r="M28" s="20" t="str">
        <f>IFERROR(VLOOKUP($A28,Массив!$A$6:$BH$500,M$1,FALSE),"0")</f>
        <v>0</v>
      </c>
      <c r="N28" s="20" t="str">
        <f>IFERROR(VLOOKUP($A28,Массив!$A$6:$BH$500,N$1,FALSE),"0")</f>
        <v>0</v>
      </c>
      <c r="O28" s="20" t="str">
        <f>IFERROR(VLOOKUP($A28,Массив!$A$6:$BH$500,O$1,FALSE),"0")</f>
        <v>0</v>
      </c>
      <c r="P28" s="20" t="str">
        <f>IFERROR(VLOOKUP($A28,Массив!$A$6:$BH$500,P$1,FALSE),"0")</f>
        <v>0</v>
      </c>
      <c r="Q28" s="31">
        <f t="shared" si="0"/>
        <v>0</v>
      </c>
      <c r="R28" s="31">
        <f t="shared" si="1"/>
        <v>0</v>
      </c>
      <c r="S28" s="32">
        <f t="shared" si="2"/>
        <v>0</v>
      </c>
      <c r="T28" s="31">
        <f t="shared" si="3"/>
        <v>0</v>
      </c>
      <c r="U28" s="31">
        <f t="shared" si="4"/>
        <v>0</v>
      </c>
      <c r="V28" s="32">
        <f t="shared" si="5"/>
        <v>0</v>
      </c>
      <c r="W28" s="32">
        <f t="shared" si="6"/>
        <v>0</v>
      </c>
      <c r="X28" s="31">
        <f t="shared" si="7"/>
        <v>0</v>
      </c>
      <c r="Y28" s="31">
        <f t="shared" si="8"/>
        <v>0</v>
      </c>
      <c r="Z28" s="32">
        <f t="shared" si="9"/>
        <v>0</v>
      </c>
      <c r="AA28">
        <f t="shared" si="11"/>
        <v>1</v>
      </c>
      <c r="AG28" s="11"/>
    </row>
    <row r="29" spans="1:33" x14ac:dyDescent="0.25">
      <c r="A29" s="36" t="s">
        <v>375</v>
      </c>
      <c r="B29" s="36" t="s">
        <v>375</v>
      </c>
      <c r="D29" s="15"/>
      <c r="E29" s="13"/>
      <c r="F29" s="16">
        <f>F27-F28</f>
        <v>0</v>
      </c>
      <c r="G29" s="16">
        <f t="shared" ref="G29:P29" si="12">G27-G28</f>
        <v>0</v>
      </c>
      <c r="H29" s="16">
        <f t="shared" si="12"/>
        <v>0</v>
      </c>
      <c r="I29" s="16">
        <f t="shared" si="12"/>
        <v>0</v>
      </c>
      <c r="J29" s="16">
        <f t="shared" si="12"/>
        <v>0</v>
      </c>
      <c r="K29" s="16">
        <f t="shared" si="12"/>
        <v>0</v>
      </c>
      <c r="L29" s="16">
        <f t="shared" si="12"/>
        <v>0</v>
      </c>
      <c r="M29" s="16">
        <f t="shared" si="12"/>
        <v>0</v>
      </c>
      <c r="N29" s="16">
        <f t="shared" si="12"/>
        <v>0</v>
      </c>
      <c r="O29" s="16">
        <f t="shared" si="12"/>
        <v>0</v>
      </c>
      <c r="P29" s="16">
        <f t="shared" si="12"/>
        <v>0</v>
      </c>
      <c r="Q29" s="31">
        <f t="shared" si="0"/>
        <v>0</v>
      </c>
      <c r="R29" s="31">
        <f t="shared" si="1"/>
        <v>0</v>
      </c>
      <c r="S29" s="32">
        <f t="shared" si="2"/>
        <v>0</v>
      </c>
      <c r="T29" s="31">
        <f t="shared" si="3"/>
        <v>0</v>
      </c>
      <c r="U29" s="31">
        <f t="shared" si="4"/>
        <v>0</v>
      </c>
      <c r="V29" s="32">
        <f t="shared" si="5"/>
        <v>0</v>
      </c>
      <c r="W29" s="32">
        <f t="shared" si="6"/>
        <v>0</v>
      </c>
      <c r="X29" s="31">
        <f t="shared" si="7"/>
        <v>0</v>
      </c>
      <c r="Y29" s="31">
        <f t="shared" si="8"/>
        <v>0</v>
      </c>
      <c r="Z29" s="32">
        <f t="shared" si="9"/>
        <v>0</v>
      </c>
      <c r="AG29" s="11"/>
    </row>
    <row r="30" spans="1:33" x14ac:dyDescent="0.25">
      <c r="A30" s="36" t="s">
        <v>105</v>
      </c>
      <c r="B30" s="36" t="s">
        <v>105</v>
      </c>
      <c r="C30">
        <v>31</v>
      </c>
      <c r="D30" s="15" t="s">
        <v>14</v>
      </c>
      <c r="E30" s="7" t="s">
        <v>216</v>
      </c>
      <c r="F30" s="8" t="str">
        <f>IFERROR(VLOOKUP($A30,Массив!$A$6:$BH$500,F$1,FALSE),"0")</f>
        <v>0</v>
      </c>
      <c r="G30" s="8" t="str">
        <f>IFERROR(VLOOKUP($A30,Массив!$A$6:$BH$500,G$1,FALSE),"0")</f>
        <v>0</v>
      </c>
      <c r="H30" s="8" t="str">
        <f>IFERROR(VLOOKUP($A30,Массив!$A$6:$BH$500,H$1,FALSE),"0")</f>
        <v>0</v>
      </c>
      <c r="I30" s="8" t="str">
        <f>IFERROR(VLOOKUP($A30,Массив!$A$6:$BH$500,I$1,FALSE),"0")</f>
        <v>0</v>
      </c>
      <c r="J30" s="8" t="str">
        <f>IFERROR(VLOOKUP($A30,Массив!$A$6:$BH$500,J$1,FALSE),"0")</f>
        <v>0</v>
      </c>
      <c r="K30" s="8" t="str">
        <f>IFERROR(VLOOKUP($A30,Массив!$A$6:$BH$500,K$1,FALSE),"0")</f>
        <v>0</v>
      </c>
      <c r="L30" s="8" t="str">
        <f>IFERROR(VLOOKUP($A30,Массив!$A$6:$BH$500,L$1,FALSE),"0")</f>
        <v>0</v>
      </c>
      <c r="M30" s="8" t="str">
        <f>IFERROR(VLOOKUP($A30,Массив!$A$6:$BH$500,M$1,FALSE),"0")</f>
        <v>0</v>
      </c>
      <c r="N30" s="8" t="str">
        <f>IFERROR(VLOOKUP($A30,Массив!$A$6:$BH$500,N$1,FALSE),"0")</f>
        <v>0</v>
      </c>
      <c r="O30" s="8" t="str">
        <f>IFERROR(VLOOKUP($A30,Массив!$A$6:$BH$500,O$1,FALSE),"0")</f>
        <v>0</v>
      </c>
      <c r="P30" s="8" t="str">
        <f>IFERROR(VLOOKUP($A30,Массив!$A$6:$BH$500,P$1,FALSE),"0")</f>
        <v>0</v>
      </c>
      <c r="Q30" s="31">
        <f t="shared" si="0"/>
        <v>0</v>
      </c>
      <c r="R30" s="31">
        <f t="shared" si="1"/>
        <v>0</v>
      </c>
      <c r="S30" s="32">
        <f t="shared" si="2"/>
        <v>0</v>
      </c>
      <c r="T30" s="31">
        <f t="shared" si="3"/>
        <v>0</v>
      </c>
      <c r="U30" s="31">
        <f t="shared" si="4"/>
        <v>0</v>
      </c>
      <c r="V30" s="32">
        <f t="shared" si="5"/>
        <v>0</v>
      </c>
      <c r="W30" s="32">
        <f t="shared" si="6"/>
        <v>0</v>
      </c>
      <c r="X30" s="31">
        <f t="shared" si="7"/>
        <v>0</v>
      </c>
      <c r="Y30" s="31">
        <f t="shared" si="8"/>
        <v>0</v>
      </c>
      <c r="Z30" s="32">
        <f t="shared" si="9"/>
        <v>0</v>
      </c>
      <c r="AA30">
        <f t="shared" ref="AA30:AA45" si="13">IF(A30=B30,1,0)</f>
        <v>1</v>
      </c>
      <c r="AG30" s="11"/>
    </row>
    <row r="31" spans="1:33" x14ac:dyDescent="0.25">
      <c r="A31" s="36" t="s">
        <v>106</v>
      </c>
      <c r="B31" s="36" t="s">
        <v>106</v>
      </c>
      <c r="C31">
        <v>32</v>
      </c>
      <c r="D31" s="15" t="s">
        <v>15</v>
      </c>
      <c r="E31" s="7" t="s">
        <v>217</v>
      </c>
      <c r="F31" s="8" t="str">
        <f>IFERROR(VLOOKUP($A31,Массив!$A$6:$BH$500,F$1,FALSE),"0")</f>
        <v>0</v>
      </c>
      <c r="G31" s="8" t="str">
        <f>IFERROR(VLOOKUP($A31,Массив!$A$6:$BH$500,G$1,FALSE),"0")</f>
        <v>0</v>
      </c>
      <c r="H31" s="8" t="str">
        <f>IFERROR(VLOOKUP($A31,Массив!$A$6:$BH$500,H$1,FALSE),"0")</f>
        <v>0</v>
      </c>
      <c r="I31" s="8" t="str">
        <f>IFERROR(VLOOKUP($A31,Массив!$A$6:$BH$500,I$1,FALSE),"0")</f>
        <v>0</v>
      </c>
      <c r="J31" s="8" t="str">
        <f>IFERROR(VLOOKUP($A31,Массив!$A$6:$BH$500,J$1,FALSE),"0")</f>
        <v>0</v>
      </c>
      <c r="K31" s="8" t="str">
        <f>IFERROR(VLOOKUP($A31,Массив!$A$6:$BH$500,K$1,FALSE),"0")</f>
        <v>0</v>
      </c>
      <c r="L31" s="8" t="str">
        <f>IFERROR(VLOOKUP($A31,Массив!$A$6:$BH$500,L$1,FALSE),"0")</f>
        <v>0</v>
      </c>
      <c r="M31" s="8" t="str">
        <f>IFERROR(VLOOKUP($A31,Массив!$A$6:$BH$500,M$1,FALSE),"0")</f>
        <v>0</v>
      </c>
      <c r="N31" s="8" t="str">
        <f>IFERROR(VLOOKUP($A31,Массив!$A$6:$BH$500,N$1,FALSE),"0")</f>
        <v>0</v>
      </c>
      <c r="O31" s="8" t="str">
        <f>IFERROR(VLOOKUP($A31,Массив!$A$6:$BH$500,O$1,FALSE),"0")</f>
        <v>0</v>
      </c>
      <c r="P31" s="8" t="str">
        <f>IFERROR(VLOOKUP($A31,Массив!$A$6:$BH$500,P$1,FALSE),"0")</f>
        <v>0</v>
      </c>
      <c r="Q31" s="31">
        <f t="shared" si="0"/>
        <v>0</v>
      </c>
      <c r="R31" s="31">
        <f t="shared" si="1"/>
        <v>0</v>
      </c>
      <c r="S31" s="32">
        <f t="shared" si="2"/>
        <v>0</v>
      </c>
      <c r="T31" s="31">
        <f t="shared" si="3"/>
        <v>0</v>
      </c>
      <c r="U31" s="31">
        <f t="shared" si="4"/>
        <v>0</v>
      </c>
      <c r="V31" s="32">
        <f t="shared" si="5"/>
        <v>0</v>
      </c>
      <c r="W31" s="32">
        <f t="shared" si="6"/>
        <v>0</v>
      </c>
      <c r="X31" s="31">
        <f t="shared" si="7"/>
        <v>0</v>
      </c>
      <c r="Y31" s="31">
        <f t="shared" si="8"/>
        <v>0</v>
      </c>
      <c r="Z31" s="32">
        <f t="shared" si="9"/>
        <v>0</v>
      </c>
      <c r="AA31">
        <f t="shared" si="13"/>
        <v>1</v>
      </c>
      <c r="AG31" s="11"/>
    </row>
    <row r="32" spans="1:33" x14ac:dyDescent="0.25">
      <c r="A32" s="36" t="s">
        <v>107</v>
      </c>
      <c r="B32" s="36" t="s">
        <v>107</v>
      </c>
      <c r="C32">
        <v>33</v>
      </c>
      <c r="D32" s="15" t="s">
        <v>16</v>
      </c>
      <c r="E32" s="7" t="s">
        <v>218</v>
      </c>
      <c r="F32" s="22" t="str">
        <f>IFERROR(VLOOKUP($A32,Массив!$A$6:$BH$500,F$1,FALSE),"0")</f>
        <v>0</v>
      </c>
      <c r="G32" s="22" t="str">
        <f>IFERROR(VLOOKUP($A32,Массив!$A$6:$BH$500,G$1,FALSE),"0")</f>
        <v>0</v>
      </c>
      <c r="H32" s="22" t="str">
        <f>IFERROR(VLOOKUP($A32,Массив!$A$6:$BH$500,H$1,FALSE),"0")</f>
        <v>0</v>
      </c>
      <c r="I32" s="22" t="str">
        <f>IFERROR(VLOOKUP($A32,Массив!$A$6:$BH$500,I$1,FALSE),"0")</f>
        <v>0</v>
      </c>
      <c r="J32" s="22" t="str">
        <f>IFERROR(VLOOKUP($A32,Массив!$A$6:$BH$500,J$1,FALSE),"0")</f>
        <v>0</v>
      </c>
      <c r="K32" s="22" t="str">
        <f>IFERROR(VLOOKUP($A32,Массив!$A$6:$BH$500,K$1,FALSE),"0")</f>
        <v>0</v>
      </c>
      <c r="L32" s="22" t="str">
        <f>IFERROR(VLOOKUP($A32,Массив!$A$6:$BH$500,L$1,FALSE),"0")</f>
        <v>0</v>
      </c>
      <c r="M32" s="22" t="str">
        <f>IFERROR(VLOOKUP($A32,Массив!$A$6:$BH$500,M$1,FALSE),"0")</f>
        <v>0</v>
      </c>
      <c r="N32" s="22" t="str">
        <f>IFERROR(VLOOKUP($A32,Массив!$A$6:$BH$500,N$1,FALSE),"0")</f>
        <v>0</v>
      </c>
      <c r="O32" s="22" t="str">
        <f>IFERROR(VLOOKUP($A32,Массив!$A$6:$BH$500,O$1,FALSE),"0")</f>
        <v>0</v>
      </c>
      <c r="P32" s="22" t="str">
        <f>IFERROR(VLOOKUP($A32,Массив!$A$6:$BH$500,P$1,FALSE),"0")</f>
        <v>0</v>
      </c>
      <c r="Q32" s="31">
        <f t="shared" si="0"/>
        <v>0</v>
      </c>
      <c r="R32" s="31">
        <f t="shared" si="1"/>
        <v>0</v>
      </c>
      <c r="S32" s="32">
        <f t="shared" si="2"/>
        <v>0</v>
      </c>
      <c r="T32" s="31">
        <f t="shared" si="3"/>
        <v>0</v>
      </c>
      <c r="U32" s="31">
        <f t="shared" si="4"/>
        <v>0</v>
      </c>
      <c r="V32" s="32">
        <f t="shared" si="5"/>
        <v>0</v>
      </c>
      <c r="W32" s="32">
        <f t="shared" si="6"/>
        <v>0</v>
      </c>
      <c r="X32" s="31">
        <f t="shared" si="7"/>
        <v>0</v>
      </c>
      <c r="Y32" s="31">
        <f t="shared" si="8"/>
        <v>0</v>
      </c>
      <c r="Z32" s="32">
        <f t="shared" si="9"/>
        <v>0</v>
      </c>
      <c r="AA32">
        <f t="shared" si="13"/>
        <v>1</v>
      </c>
      <c r="AG32" s="11"/>
    </row>
    <row r="33" spans="1:33" x14ac:dyDescent="0.25">
      <c r="A33" s="36" t="s">
        <v>108</v>
      </c>
      <c r="B33" s="36" t="s">
        <v>108</v>
      </c>
      <c r="C33">
        <v>34</v>
      </c>
      <c r="D33" s="15" t="s">
        <v>17</v>
      </c>
      <c r="E33" s="7" t="s">
        <v>219</v>
      </c>
      <c r="F33" s="8" t="str">
        <f>IFERROR(VLOOKUP($A33,Массив!$A$6:$BH$500,F$1,FALSE),"0")</f>
        <v>0</v>
      </c>
      <c r="G33" s="8" t="str">
        <f>IFERROR(VLOOKUP($A33,Массив!$A$6:$BH$500,G$1,FALSE),"0")</f>
        <v>0</v>
      </c>
      <c r="H33" s="8" t="str">
        <f>IFERROR(VLOOKUP($A33,Массив!$A$6:$BH$500,H$1,FALSE),"0")</f>
        <v>0</v>
      </c>
      <c r="I33" s="8" t="str">
        <f>IFERROR(VLOOKUP($A33,Массив!$A$6:$BH$500,I$1,FALSE),"0")</f>
        <v>0</v>
      </c>
      <c r="J33" s="8" t="str">
        <f>IFERROR(VLOOKUP($A33,Массив!$A$6:$BH$500,J$1,FALSE),"0")</f>
        <v>0</v>
      </c>
      <c r="K33" s="8" t="str">
        <f>IFERROR(VLOOKUP($A33,Массив!$A$6:$BH$500,K$1,FALSE),"0")</f>
        <v>0</v>
      </c>
      <c r="L33" s="8" t="str">
        <f>IFERROR(VLOOKUP($A33,Массив!$A$6:$BH$500,L$1,FALSE),"0")</f>
        <v>0</v>
      </c>
      <c r="M33" s="8" t="str">
        <f>IFERROR(VLOOKUP($A33,Массив!$A$6:$BH$500,M$1,FALSE),"0")</f>
        <v>0</v>
      </c>
      <c r="N33" s="8" t="str">
        <f>IFERROR(VLOOKUP($A33,Массив!$A$6:$BH$500,N$1,FALSE),"0")</f>
        <v>0</v>
      </c>
      <c r="O33" s="8" t="str">
        <f>IFERROR(VLOOKUP($A33,Массив!$A$6:$BH$500,O$1,FALSE),"0")</f>
        <v>0</v>
      </c>
      <c r="P33" s="8" t="str">
        <f>IFERROR(VLOOKUP($A33,Массив!$A$6:$BH$500,P$1,FALSE),"0")</f>
        <v>0</v>
      </c>
      <c r="Q33" s="31">
        <f t="shared" si="0"/>
        <v>0</v>
      </c>
      <c r="R33" s="31">
        <f t="shared" si="1"/>
        <v>0</v>
      </c>
      <c r="S33" s="32">
        <f t="shared" si="2"/>
        <v>0</v>
      </c>
      <c r="T33" s="31">
        <f t="shared" si="3"/>
        <v>0</v>
      </c>
      <c r="U33" s="31">
        <f t="shared" si="4"/>
        <v>0</v>
      </c>
      <c r="V33" s="32">
        <f t="shared" si="5"/>
        <v>0</v>
      </c>
      <c r="W33" s="32">
        <f t="shared" si="6"/>
        <v>0</v>
      </c>
      <c r="X33" s="31">
        <f t="shared" si="7"/>
        <v>0</v>
      </c>
      <c r="Y33" s="31">
        <f t="shared" si="8"/>
        <v>0</v>
      </c>
      <c r="Z33" s="32">
        <f t="shared" si="9"/>
        <v>0</v>
      </c>
      <c r="AA33">
        <f t="shared" si="13"/>
        <v>1</v>
      </c>
      <c r="AG33" s="11"/>
    </row>
    <row r="34" spans="1:33" ht="25.5" x14ac:dyDescent="0.25">
      <c r="A34" s="36" t="s">
        <v>109</v>
      </c>
      <c r="B34" s="36" t="s">
        <v>109</v>
      </c>
      <c r="C34">
        <v>35</v>
      </c>
      <c r="D34" s="15" t="s">
        <v>220</v>
      </c>
      <c r="E34" s="7" t="s">
        <v>221</v>
      </c>
      <c r="F34" s="8" t="str">
        <f>IFERROR(VLOOKUP($A34,Массив!$A$6:$BH$500,F$1,FALSE),"0")</f>
        <v>0</v>
      </c>
      <c r="G34" s="8" t="str">
        <f>IFERROR(VLOOKUP($A34,Массив!$A$6:$BH$500,G$1,FALSE),"0")</f>
        <v>0</v>
      </c>
      <c r="H34" s="8" t="str">
        <f>IFERROR(VLOOKUP($A34,Массив!$A$6:$BH$500,H$1,FALSE),"0")</f>
        <v>0</v>
      </c>
      <c r="I34" s="8" t="str">
        <f>IFERROR(VLOOKUP($A34,Массив!$A$6:$BH$500,I$1,FALSE),"0")</f>
        <v>0</v>
      </c>
      <c r="J34" s="8" t="str">
        <f>IFERROR(VLOOKUP($A34,Массив!$A$6:$BH$500,J$1,FALSE),"0")</f>
        <v>0</v>
      </c>
      <c r="K34" s="8" t="str">
        <f>IFERROR(VLOOKUP($A34,Массив!$A$6:$BH$500,K$1,FALSE),"0")</f>
        <v>0</v>
      </c>
      <c r="L34" s="8" t="str">
        <f>IFERROR(VLOOKUP($A34,Массив!$A$6:$BH$500,L$1,FALSE),"0")</f>
        <v>0</v>
      </c>
      <c r="M34" s="8" t="str">
        <f>IFERROR(VLOOKUP($A34,Массив!$A$6:$BH$500,M$1,FALSE),"0")</f>
        <v>0</v>
      </c>
      <c r="N34" s="8" t="str">
        <f>IFERROR(VLOOKUP($A34,Массив!$A$6:$BH$500,N$1,FALSE),"0")</f>
        <v>0</v>
      </c>
      <c r="O34" s="8" t="str">
        <f>IFERROR(VLOOKUP($A34,Массив!$A$6:$BH$500,O$1,FALSE),"0")</f>
        <v>0</v>
      </c>
      <c r="P34" s="8" t="str">
        <f>IFERROR(VLOOKUP($A34,Массив!$A$6:$BH$500,P$1,FALSE),"0")</f>
        <v>0</v>
      </c>
      <c r="Q34" s="31">
        <f t="shared" si="0"/>
        <v>0</v>
      </c>
      <c r="R34" s="31">
        <f t="shared" si="1"/>
        <v>0</v>
      </c>
      <c r="S34" s="32">
        <f t="shared" si="2"/>
        <v>0</v>
      </c>
      <c r="T34" s="31">
        <f t="shared" si="3"/>
        <v>0</v>
      </c>
      <c r="U34" s="31">
        <f t="shared" si="4"/>
        <v>0</v>
      </c>
      <c r="V34" s="32">
        <f t="shared" si="5"/>
        <v>0</v>
      </c>
      <c r="W34" s="32">
        <f t="shared" si="6"/>
        <v>0</v>
      </c>
      <c r="X34" s="31">
        <f t="shared" si="7"/>
        <v>0</v>
      </c>
      <c r="Y34" s="31">
        <f t="shared" si="8"/>
        <v>0</v>
      </c>
      <c r="Z34" s="32">
        <f t="shared" si="9"/>
        <v>0</v>
      </c>
      <c r="AA34">
        <f t="shared" si="13"/>
        <v>1</v>
      </c>
      <c r="AG34" s="11"/>
    </row>
    <row r="35" spans="1:33" x14ac:dyDescent="0.25">
      <c r="A35" s="36" t="s">
        <v>110</v>
      </c>
      <c r="B35" s="36" t="s">
        <v>110</v>
      </c>
      <c r="C35">
        <v>36</v>
      </c>
      <c r="D35" s="15" t="s">
        <v>18</v>
      </c>
      <c r="E35" s="7" t="s">
        <v>222</v>
      </c>
      <c r="F35" s="8" t="str">
        <f>IFERROR(VLOOKUP($A35,Массив!$A$6:$BH$500,F$1,FALSE),"0")</f>
        <v>0</v>
      </c>
      <c r="G35" s="8" t="str">
        <f>IFERROR(VLOOKUP($A35,Массив!$A$6:$BH$500,G$1,FALSE),"0")</f>
        <v>0</v>
      </c>
      <c r="H35" s="8" t="str">
        <f>IFERROR(VLOOKUP($A35,Массив!$A$6:$BH$500,H$1,FALSE),"0")</f>
        <v>0</v>
      </c>
      <c r="I35" s="8" t="str">
        <f>IFERROR(VLOOKUP($A35,Массив!$A$6:$BH$500,I$1,FALSE),"0")</f>
        <v>0</v>
      </c>
      <c r="J35" s="8" t="str">
        <f>IFERROR(VLOOKUP($A35,Массив!$A$6:$BH$500,J$1,FALSE),"0")</f>
        <v>0</v>
      </c>
      <c r="K35" s="8" t="str">
        <f>IFERROR(VLOOKUP($A35,Массив!$A$6:$BH$500,K$1,FALSE),"0")</f>
        <v>0</v>
      </c>
      <c r="L35" s="8" t="str">
        <f>IFERROR(VLOOKUP($A35,Массив!$A$6:$BH$500,L$1,FALSE),"0")</f>
        <v>0</v>
      </c>
      <c r="M35" s="8" t="str">
        <f>IFERROR(VLOOKUP($A35,Массив!$A$6:$BH$500,M$1,FALSE),"0")</f>
        <v>0</v>
      </c>
      <c r="N35" s="8" t="str">
        <f>IFERROR(VLOOKUP($A35,Массив!$A$6:$BH$500,N$1,FALSE),"0")</f>
        <v>0</v>
      </c>
      <c r="O35" s="8" t="str">
        <f>IFERROR(VLOOKUP($A35,Массив!$A$6:$BH$500,O$1,FALSE),"0")</f>
        <v>0</v>
      </c>
      <c r="P35" s="8" t="str">
        <f>IFERROR(VLOOKUP($A35,Массив!$A$6:$BH$500,P$1,FALSE),"0")</f>
        <v>0</v>
      </c>
      <c r="Q35" s="31">
        <f t="shared" si="0"/>
        <v>0</v>
      </c>
      <c r="R35" s="31">
        <f t="shared" si="1"/>
        <v>0</v>
      </c>
      <c r="S35" s="32">
        <f t="shared" si="2"/>
        <v>0</v>
      </c>
      <c r="T35" s="31">
        <f t="shared" si="3"/>
        <v>0</v>
      </c>
      <c r="U35" s="31">
        <f t="shared" si="4"/>
        <v>0</v>
      </c>
      <c r="V35" s="32">
        <f t="shared" si="5"/>
        <v>0</v>
      </c>
      <c r="W35" s="32">
        <f t="shared" si="6"/>
        <v>0</v>
      </c>
      <c r="X35" s="31">
        <f t="shared" si="7"/>
        <v>0</v>
      </c>
      <c r="Y35" s="31">
        <f t="shared" si="8"/>
        <v>0</v>
      </c>
      <c r="Z35" s="32">
        <f t="shared" si="9"/>
        <v>0</v>
      </c>
      <c r="AA35">
        <f t="shared" si="13"/>
        <v>1</v>
      </c>
      <c r="AG35" s="11"/>
    </row>
    <row r="36" spans="1:33" x14ac:dyDescent="0.25">
      <c r="A36" s="36" t="s">
        <v>111</v>
      </c>
      <c r="B36" s="36" t="s">
        <v>111</v>
      </c>
      <c r="C36">
        <v>37</v>
      </c>
      <c r="D36" s="15" t="s">
        <v>19</v>
      </c>
      <c r="E36" s="7" t="s">
        <v>223</v>
      </c>
      <c r="F36" s="8" t="str">
        <f>IFERROR(VLOOKUP($A36,Массив!$A$6:$BH$500,F$1,FALSE),"0")</f>
        <v>0</v>
      </c>
      <c r="G36" s="8" t="str">
        <f>IFERROR(VLOOKUP($A36,Массив!$A$6:$BH$500,G$1,FALSE),"0")</f>
        <v>0</v>
      </c>
      <c r="H36" s="8" t="str">
        <f>IFERROR(VLOOKUP($A36,Массив!$A$6:$BH$500,H$1,FALSE),"0")</f>
        <v>0</v>
      </c>
      <c r="I36" s="8" t="str">
        <f>IFERROR(VLOOKUP($A36,Массив!$A$6:$BH$500,I$1,FALSE),"0")</f>
        <v>0</v>
      </c>
      <c r="J36" s="8" t="str">
        <f>IFERROR(VLOOKUP($A36,Массив!$A$6:$BH$500,J$1,FALSE),"0")</f>
        <v>0</v>
      </c>
      <c r="K36" s="8" t="str">
        <f>IFERROR(VLOOKUP($A36,Массив!$A$6:$BH$500,K$1,FALSE),"0")</f>
        <v>0</v>
      </c>
      <c r="L36" s="8" t="str">
        <f>IFERROR(VLOOKUP($A36,Массив!$A$6:$BH$500,L$1,FALSE),"0")</f>
        <v>0</v>
      </c>
      <c r="M36" s="8" t="str">
        <f>IFERROR(VLOOKUP($A36,Массив!$A$6:$BH$500,M$1,FALSE),"0")</f>
        <v>0</v>
      </c>
      <c r="N36" s="8" t="str">
        <f>IFERROR(VLOOKUP($A36,Массив!$A$6:$BH$500,N$1,FALSE),"0")</f>
        <v>0</v>
      </c>
      <c r="O36" s="8" t="str">
        <f>IFERROR(VLOOKUP($A36,Массив!$A$6:$BH$500,O$1,FALSE),"0")</f>
        <v>0</v>
      </c>
      <c r="P36" s="8" t="str">
        <f>IFERROR(VLOOKUP($A36,Массив!$A$6:$BH$500,P$1,FALSE),"0")</f>
        <v>0</v>
      </c>
      <c r="Q36" s="34">
        <f t="shared" si="0"/>
        <v>0</v>
      </c>
      <c r="R36" s="34">
        <f t="shared" si="1"/>
        <v>0</v>
      </c>
      <c r="S36" s="32">
        <f t="shared" si="2"/>
        <v>0</v>
      </c>
      <c r="T36" s="31">
        <f t="shared" si="3"/>
        <v>0</v>
      </c>
      <c r="U36" s="31">
        <f t="shared" si="4"/>
        <v>0</v>
      </c>
      <c r="V36" s="32">
        <f t="shared" si="5"/>
        <v>0</v>
      </c>
      <c r="W36" s="32">
        <f t="shared" si="6"/>
        <v>0</v>
      </c>
      <c r="X36" s="31">
        <f t="shared" si="7"/>
        <v>0</v>
      </c>
      <c r="Y36" s="31">
        <f t="shared" si="8"/>
        <v>0</v>
      </c>
      <c r="Z36" s="32">
        <f t="shared" si="9"/>
        <v>0</v>
      </c>
      <c r="AA36">
        <f t="shared" si="13"/>
        <v>1</v>
      </c>
      <c r="AG36" s="11"/>
    </row>
    <row r="37" spans="1:33" x14ac:dyDescent="0.25">
      <c r="A37" s="36" t="s">
        <v>112</v>
      </c>
      <c r="B37" s="36" t="s">
        <v>112</v>
      </c>
      <c r="C37">
        <v>38</v>
      </c>
      <c r="D37" s="15" t="s">
        <v>170</v>
      </c>
      <c r="E37" s="7" t="s">
        <v>224</v>
      </c>
      <c r="F37" s="8" t="str">
        <f>IFERROR(VLOOKUP($A37,Массив!$A$6:$BH$500,F$1,FALSE),"0")</f>
        <v>0</v>
      </c>
      <c r="G37" s="8" t="str">
        <f>IFERROR(VLOOKUP($A37,Массив!$A$6:$BH$500,G$1,FALSE),"0")</f>
        <v>0</v>
      </c>
      <c r="H37" s="8" t="str">
        <f>IFERROR(VLOOKUP($A37,Массив!$A$6:$BH$500,H$1,FALSE),"0")</f>
        <v>0</v>
      </c>
      <c r="I37" s="8" t="str">
        <f>IFERROR(VLOOKUP($A37,Массив!$A$6:$BH$500,I$1,FALSE),"0")</f>
        <v>0</v>
      </c>
      <c r="J37" s="8" t="str">
        <f>IFERROR(VLOOKUP($A37,Массив!$A$6:$BH$500,J$1,FALSE),"0")</f>
        <v>0</v>
      </c>
      <c r="K37" s="8" t="str">
        <f>IFERROR(VLOOKUP($A37,Массив!$A$6:$BH$500,K$1,FALSE),"0")</f>
        <v>0</v>
      </c>
      <c r="L37" s="20" t="str">
        <f>IFERROR(VLOOKUP($A37,Массив!$A$6:$BH$500,L$1,FALSE),"0")</f>
        <v>0</v>
      </c>
      <c r="M37" s="20" t="str">
        <f>IFERROR(VLOOKUP($A37,Массив!$A$6:$BH$500,M$1,FALSE),"0")</f>
        <v>0</v>
      </c>
      <c r="N37" s="20" t="str">
        <f>IFERROR(VLOOKUP($A37,Массив!$A$6:$BH$500,N$1,FALSE),"0")</f>
        <v>0</v>
      </c>
      <c r="O37" s="20" t="str">
        <f>IFERROR(VLOOKUP($A37,Массив!$A$6:$BH$500,O$1,FALSE),"0")</f>
        <v>0</v>
      </c>
      <c r="P37" s="20" t="str">
        <f>IFERROR(VLOOKUP($A37,Массив!$A$6:$BH$500,P$1,FALSE),"0")</f>
        <v>0</v>
      </c>
      <c r="Q37" s="31">
        <f t="shared" si="0"/>
        <v>0</v>
      </c>
      <c r="R37" s="31">
        <f t="shared" si="1"/>
        <v>0</v>
      </c>
      <c r="S37" s="32">
        <f t="shared" si="2"/>
        <v>0</v>
      </c>
      <c r="T37" s="31">
        <f t="shared" si="3"/>
        <v>0</v>
      </c>
      <c r="U37" s="31">
        <f t="shared" si="4"/>
        <v>0</v>
      </c>
      <c r="V37" s="32">
        <f t="shared" si="5"/>
        <v>0</v>
      </c>
      <c r="W37" s="32">
        <f t="shared" si="6"/>
        <v>0</v>
      </c>
      <c r="X37" s="31">
        <f t="shared" si="7"/>
        <v>0</v>
      </c>
      <c r="Y37" s="31">
        <f t="shared" si="8"/>
        <v>0</v>
      </c>
      <c r="Z37" s="32">
        <f t="shared" si="9"/>
        <v>0</v>
      </c>
      <c r="AA37">
        <f t="shared" si="13"/>
        <v>1</v>
      </c>
      <c r="AG37" s="11"/>
    </row>
    <row r="38" spans="1:33" x14ac:dyDescent="0.25">
      <c r="A38" s="36" t="s">
        <v>113</v>
      </c>
      <c r="B38" s="36" t="s">
        <v>113</v>
      </c>
      <c r="C38">
        <v>39</v>
      </c>
      <c r="D38" s="15" t="s">
        <v>20</v>
      </c>
      <c r="E38" s="7" t="s">
        <v>225</v>
      </c>
      <c r="F38" s="8" t="str">
        <f>IFERROR(VLOOKUP($A38,Массив!$A$6:$BH$500,F$1,FALSE),"0")</f>
        <v>0</v>
      </c>
      <c r="G38" s="8" t="str">
        <f>IFERROR(VLOOKUP($A38,Массив!$A$6:$BH$500,G$1,FALSE),"0")</f>
        <v>0</v>
      </c>
      <c r="H38" s="8" t="str">
        <f>IFERROR(VLOOKUP($A38,Массив!$A$6:$BH$500,H$1,FALSE),"0")</f>
        <v>0</v>
      </c>
      <c r="I38" s="8" t="str">
        <f>IFERROR(VLOOKUP($A38,Массив!$A$6:$BH$500,I$1,FALSE),"0")</f>
        <v>0</v>
      </c>
      <c r="J38" s="8" t="str">
        <f>IFERROR(VLOOKUP($A38,Массив!$A$6:$BH$500,J$1,FALSE),"0")</f>
        <v>0</v>
      </c>
      <c r="K38" s="8" t="str">
        <f>IFERROR(VLOOKUP($A38,Массив!$A$6:$BH$500,K$1,FALSE),"0")</f>
        <v>0</v>
      </c>
      <c r="L38" s="20" t="str">
        <f>IFERROR(VLOOKUP($A38,Массив!$A$6:$BH$500,L$1,FALSE),"0")</f>
        <v>0</v>
      </c>
      <c r="M38" s="20" t="str">
        <f>IFERROR(VLOOKUP($A38,Массив!$A$6:$BH$500,M$1,FALSE),"0")</f>
        <v>0</v>
      </c>
      <c r="N38" s="20" t="str">
        <f>IFERROR(VLOOKUP($A38,Массив!$A$6:$BH$500,N$1,FALSE),"0")</f>
        <v>0</v>
      </c>
      <c r="O38" s="20" t="str">
        <f>IFERROR(VLOOKUP($A38,Массив!$A$6:$BH$500,O$1,FALSE),"0")</f>
        <v>0</v>
      </c>
      <c r="P38" s="20" t="str">
        <f>IFERROR(VLOOKUP($A38,Массив!$A$6:$BH$500,P$1,FALSE),"0")</f>
        <v>0</v>
      </c>
      <c r="Q38" s="31">
        <f t="shared" si="0"/>
        <v>0</v>
      </c>
      <c r="R38" s="31">
        <f t="shared" si="1"/>
        <v>0</v>
      </c>
      <c r="S38" s="32">
        <f t="shared" si="2"/>
        <v>0</v>
      </c>
      <c r="T38" s="31">
        <f t="shared" si="3"/>
        <v>0</v>
      </c>
      <c r="U38" s="31">
        <f t="shared" si="4"/>
        <v>0</v>
      </c>
      <c r="V38" s="32">
        <f t="shared" si="5"/>
        <v>0</v>
      </c>
      <c r="W38" s="32">
        <f t="shared" si="6"/>
        <v>0</v>
      </c>
      <c r="X38" s="31">
        <f t="shared" si="7"/>
        <v>0</v>
      </c>
      <c r="Y38" s="31">
        <f t="shared" si="8"/>
        <v>0</v>
      </c>
      <c r="Z38" s="32">
        <f t="shared" si="9"/>
        <v>0</v>
      </c>
      <c r="AA38">
        <f t="shared" si="13"/>
        <v>1</v>
      </c>
      <c r="AG38" s="11"/>
    </row>
    <row r="39" spans="1:33" x14ac:dyDescent="0.25">
      <c r="A39" s="36" t="s">
        <v>114</v>
      </c>
      <c r="B39" s="36" t="s">
        <v>114</v>
      </c>
      <c r="C39">
        <v>40</v>
      </c>
      <c r="D39" s="15" t="s">
        <v>21</v>
      </c>
      <c r="E39" s="7" t="s">
        <v>226</v>
      </c>
      <c r="F39" s="8" t="str">
        <f>IFERROR(VLOOKUP($A39,Массив!$A$6:$BH$500,F$1,FALSE),"0")</f>
        <v>0</v>
      </c>
      <c r="G39" s="8" t="str">
        <f>IFERROR(VLOOKUP($A39,Массив!$A$6:$BH$500,G$1,FALSE),"0")</f>
        <v>0</v>
      </c>
      <c r="H39" s="8" t="str">
        <f>IFERROR(VLOOKUP($A39,Массив!$A$6:$BH$500,H$1,FALSE),"0")</f>
        <v>0</v>
      </c>
      <c r="I39" s="8" t="str">
        <f>IFERROR(VLOOKUP($A39,Массив!$A$6:$BH$500,I$1,FALSE),"0")</f>
        <v>0</v>
      </c>
      <c r="J39" s="8" t="str">
        <f>IFERROR(VLOOKUP($A39,Массив!$A$6:$BH$500,J$1,FALSE),"0")</f>
        <v>0</v>
      </c>
      <c r="K39" s="8" t="str">
        <f>IFERROR(VLOOKUP($A39,Массив!$A$6:$BH$500,K$1,FALSE),"0")</f>
        <v>0</v>
      </c>
      <c r="L39" s="20" t="str">
        <f>IFERROR(VLOOKUP($A39,Массив!$A$6:$BH$500,L$1,FALSE),"0")</f>
        <v>0</v>
      </c>
      <c r="M39" s="20" t="str">
        <f>IFERROR(VLOOKUP($A39,Массив!$A$6:$BH$500,M$1,FALSE),"0")</f>
        <v>0</v>
      </c>
      <c r="N39" s="20" t="str">
        <f>IFERROR(VLOOKUP($A39,Массив!$A$6:$BH$500,N$1,FALSE),"0")</f>
        <v>0</v>
      </c>
      <c r="O39" s="20" t="str">
        <f>IFERROR(VLOOKUP($A39,Массив!$A$6:$BH$500,O$1,FALSE),"0")</f>
        <v>0</v>
      </c>
      <c r="P39" s="20" t="str">
        <f>IFERROR(VLOOKUP($A39,Массив!$A$6:$BH$500,P$1,FALSE),"0")</f>
        <v>0</v>
      </c>
      <c r="Q39" s="31">
        <f t="shared" si="0"/>
        <v>0</v>
      </c>
      <c r="R39" s="31">
        <f t="shared" si="1"/>
        <v>0</v>
      </c>
      <c r="S39" s="32">
        <f t="shared" si="2"/>
        <v>0</v>
      </c>
      <c r="T39" s="31">
        <f t="shared" si="3"/>
        <v>0</v>
      </c>
      <c r="U39" s="31">
        <f t="shared" si="4"/>
        <v>0</v>
      </c>
      <c r="V39" s="32">
        <f t="shared" si="5"/>
        <v>0</v>
      </c>
      <c r="W39" s="32">
        <f t="shared" si="6"/>
        <v>0</v>
      </c>
      <c r="X39" s="31">
        <f t="shared" si="7"/>
        <v>0</v>
      </c>
      <c r="Y39" s="31">
        <f t="shared" si="8"/>
        <v>0</v>
      </c>
      <c r="Z39" s="32">
        <f t="shared" si="9"/>
        <v>0</v>
      </c>
      <c r="AA39">
        <f t="shared" si="13"/>
        <v>1</v>
      </c>
      <c r="AG39" s="11"/>
    </row>
    <row r="40" spans="1:33" x14ac:dyDescent="0.25">
      <c r="A40" s="36" t="s">
        <v>115</v>
      </c>
      <c r="B40" s="36" t="s">
        <v>115</v>
      </c>
      <c r="C40">
        <v>41</v>
      </c>
      <c r="D40" s="14" t="s">
        <v>67</v>
      </c>
      <c r="E40" s="7" t="s">
        <v>227</v>
      </c>
      <c r="F40" s="8" t="str">
        <f>IFERROR(VLOOKUP($A40,Массив!$A$6:$BH$500,F$1,FALSE),"0")</f>
        <v>0</v>
      </c>
      <c r="G40" s="8" t="str">
        <f>IFERROR(VLOOKUP($A40,Массив!$A$6:$BH$500,G$1,FALSE),"0")</f>
        <v>0</v>
      </c>
      <c r="H40" s="8" t="str">
        <f>IFERROR(VLOOKUP($A40,Массив!$A$6:$BH$500,H$1,FALSE),"0")</f>
        <v>0</v>
      </c>
      <c r="I40" s="8" t="str">
        <f>IFERROR(VLOOKUP($A40,Массив!$A$6:$BH$500,I$1,FALSE),"0")</f>
        <v>0</v>
      </c>
      <c r="J40" s="8" t="str">
        <f>IFERROR(VLOOKUP($A40,Массив!$A$6:$BH$500,J$1,FALSE),"0")</f>
        <v>0</v>
      </c>
      <c r="K40" s="8" t="str">
        <f>IFERROR(VLOOKUP($A40,Массив!$A$6:$BH$500,K$1,FALSE),"0")</f>
        <v>0</v>
      </c>
      <c r="L40" s="8" t="str">
        <f>IFERROR(VLOOKUP($A40,Массив!$A$6:$BH$500,L$1,FALSE),"0")</f>
        <v>0</v>
      </c>
      <c r="M40" s="8" t="str">
        <f>IFERROR(VLOOKUP($A40,Массив!$A$6:$BH$500,M$1,FALSE),"0")</f>
        <v>0</v>
      </c>
      <c r="N40" s="8" t="str">
        <f>IFERROR(VLOOKUP($A40,Массив!$A$6:$BH$500,N$1,FALSE),"0")</f>
        <v>0</v>
      </c>
      <c r="O40" s="8" t="str">
        <f>IFERROR(VLOOKUP($A40,Массив!$A$6:$BH$500,O$1,FALSE),"0")</f>
        <v>0</v>
      </c>
      <c r="P40" s="8" t="str">
        <f>IFERROR(VLOOKUP($A40,Массив!$A$6:$BH$500,P$1,FALSE),"0")</f>
        <v>0</v>
      </c>
      <c r="Q40" s="31">
        <f t="shared" si="0"/>
        <v>0</v>
      </c>
      <c r="R40" s="31">
        <f t="shared" si="1"/>
        <v>0</v>
      </c>
      <c r="S40" s="32">
        <f t="shared" si="2"/>
        <v>0</v>
      </c>
      <c r="T40" s="31">
        <f t="shared" si="3"/>
        <v>0</v>
      </c>
      <c r="U40" s="31">
        <f t="shared" si="4"/>
        <v>0</v>
      </c>
      <c r="V40" s="32">
        <f t="shared" si="5"/>
        <v>0</v>
      </c>
      <c r="W40" s="32">
        <f t="shared" si="6"/>
        <v>0</v>
      </c>
      <c r="X40" s="31">
        <f t="shared" si="7"/>
        <v>0</v>
      </c>
      <c r="Y40" s="31">
        <f t="shared" si="8"/>
        <v>0</v>
      </c>
      <c r="Z40" s="32">
        <f t="shared" si="9"/>
        <v>0</v>
      </c>
      <c r="AA40">
        <f t="shared" si="13"/>
        <v>1</v>
      </c>
      <c r="AG40" s="11"/>
    </row>
    <row r="41" spans="1:33" x14ac:dyDescent="0.25">
      <c r="A41" s="36" t="s">
        <v>116</v>
      </c>
      <c r="B41" s="36" t="s">
        <v>116</v>
      </c>
      <c r="C41">
        <v>42</v>
      </c>
      <c r="D41" s="15" t="s">
        <v>22</v>
      </c>
      <c r="E41" s="7" t="s">
        <v>228</v>
      </c>
      <c r="F41" s="8" t="str">
        <f>IFERROR(VLOOKUP($A41,Массив!$A$6:$BH$500,F$1,FALSE),"0")</f>
        <v>0</v>
      </c>
      <c r="G41" s="8" t="str">
        <f>IFERROR(VLOOKUP($A41,Массив!$A$6:$BH$500,G$1,FALSE),"0")</f>
        <v>0</v>
      </c>
      <c r="H41" s="8" t="str">
        <f>IFERROR(VLOOKUP($A41,Массив!$A$6:$BH$500,H$1,FALSE),"0")</f>
        <v>0</v>
      </c>
      <c r="I41" s="8" t="str">
        <f>IFERROR(VLOOKUP($A41,Массив!$A$6:$BH$500,I$1,FALSE),"0")</f>
        <v>0</v>
      </c>
      <c r="J41" s="8" t="str">
        <f>IFERROR(VLOOKUP($A41,Массив!$A$6:$BH$500,J$1,FALSE),"0")</f>
        <v>0</v>
      </c>
      <c r="K41" s="8" t="str">
        <f>IFERROR(VLOOKUP($A41,Массив!$A$6:$BH$500,K$1,FALSE),"0")</f>
        <v>0</v>
      </c>
      <c r="L41" s="8" t="str">
        <f>IFERROR(VLOOKUP($A41,Массив!$A$6:$BH$500,L$1,FALSE),"0")</f>
        <v>0</v>
      </c>
      <c r="M41" s="8" t="str">
        <f>IFERROR(VLOOKUP($A41,Массив!$A$6:$BH$500,M$1,FALSE),"0")</f>
        <v>0</v>
      </c>
      <c r="N41" s="8" t="str">
        <f>IFERROR(VLOOKUP($A41,Массив!$A$6:$BH$500,N$1,FALSE),"0")</f>
        <v>0</v>
      </c>
      <c r="O41" s="8" t="str">
        <f>IFERROR(VLOOKUP($A41,Массив!$A$6:$BH$500,O$1,FALSE),"0")</f>
        <v>0</v>
      </c>
      <c r="P41" s="8" t="str">
        <f>IFERROR(VLOOKUP($A41,Массив!$A$6:$BH$500,P$1,FALSE),"0")</f>
        <v>0</v>
      </c>
      <c r="Q41" s="31">
        <f t="shared" si="0"/>
        <v>0</v>
      </c>
      <c r="R41" s="31">
        <f t="shared" si="1"/>
        <v>0</v>
      </c>
      <c r="S41" s="32">
        <f t="shared" si="2"/>
        <v>0</v>
      </c>
      <c r="T41" s="31">
        <f t="shared" si="3"/>
        <v>0</v>
      </c>
      <c r="U41" s="31">
        <f t="shared" si="4"/>
        <v>0</v>
      </c>
      <c r="V41" s="32">
        <f t="shared" si="5"/>
        <v>0</v>
      </c>
      <c r="W41" s="32">
        <f t="shared" si="6"/>
        <v>0</v>
      </c>
      <c r="X41" s="31">
        <f t="shared" si="7"/>
        <v>0</v>
      </c>
      <c r="Y41" s="31">
        <f t="shared" si="8"/>
        <v>0</v>
      </c>
      <c r="Z41" s="32">
        <f t="shared" si="9"/>
        <v>0</v>
      </c>
      <c r="AA41">
        <f t="shared" si="13"/>
        <v>1</v>
      </c>
      <c r="AG41" s="11"/>
    </row>
    <row r="42" spans="1:33" x14ac:dyDescent="0.25">
      <c r="A42" s="36" t="s">
        <v>178</v>
      </c>
      <c r="B42" s="36" t="s">
        <v>178</v>
      </c>
      <c r="C42">
        <v>43</v>
      </c>
      <c r="D42" s="14" t="s">
        <v>68</v>
      </c>
      <c r="E42" s="7" t="s">
        <v>229</v>
      </c>
      <c r="F42" s="8" t="str">
        <f>IFERROR(VLOOKUP($A42,Массив!$A$6:$BH$500,F$1,FALSE),"0")</f>
        <v>0</v>
      </c>
      <c r="G42" s="8" t="str">
        <f>IFERROR(VLOOKUP($A42,Массив!$A$6:$BH$500,G$1,FALSE),"0")</f>
        <v>0</v>
      </c>
      <c r="H42" s="8" t="str">
        <f>IFERROR(VLOOKUP($A42,Массив!$A$6:$BH$500,H$1,FALSE),"0")</f>
        <v>0</v>
      </c>
      <c r="I42" s="8" t="str">
        <f>IFERROR(VLOOKUP($A42,Массив!$A$6:$BH$500,I$1,FALSE),"0")</f>
        <v>0</v>
      </c>
      <c r="J42" s="8" t="str">
        <f>IFERROR(VLOOKUP($A42,Массив!$A$6:$BH$500,J$1,FALSE),"0")</f>
        <v>0</v>
      </c>
      <c r="K42" s="8" t="str">
        <f>IFERROR(VLOOKUP($A42,Массив!$A$6:$BH$500,K$1,FALSE),"0")</f>
        <v>0</v>
      </c>
      <c r="L42" s="20" t="str">
        <f>IFERROR(VLOOKUP($A42,Массив!$A$6:$BH$500,L$1,FALSE),"0")</f>
        <v>0</v>
      </c>
      <c r="M42" s="20" t="str">
        <f>IFERROR(VLOOKUP($A42,Массив!$A$6:$BH$500,M$1,FALSE),"0")</f>
        <v>0</v>
      </c>
      <c r="N42" s="20" t="str">
        <f>IFERROR(VLOOKUP($A42,Массив!$A$6:$BH$500,N$1,FALSE),"0")</f>
        <v>0</v>
      </c>
      <c r="O42" s="20" t="str">
        <f>IFERROR(VLOOKUP($A42,Массив!$A$6:$BH$500,O$1,FALSE),"0")</f>
        <v>0</v>
      </c>
      <c r="P42" s="20" t="str">
        <f>IFERROR(VLOOKUP($A42,Массив!$A$6:$BH$500,P$1,FALSE),"0")</f>
        <v>0</v>
      </c>
      <c r="Q42" s="31">
        <f t="shared" si="0"/>
        <v>0</v>
      </c>
      <c r="R42" s="31">
        <f t="shared" si="1"/>
        <v>0</v>
      </c>
      <c r="S42" s="32">
        <f t="shared" si="2"/>
        <v>0</v>
      </c>
      <c r="T42" s="31">
        <f t="shared" si="3"/>
        <v>0</v>
      </c>
      <c r="U42" s="31">
        <f t="shared" si="4"/>
        <v>0</v>
      </c>
      <c r="V42" s="32">
        <f t="shared" si="5"/>
        <v>0</v>
      </c>
      <c r="W42" s="32">
        <f t="shared" si="6"/>
        <v>0</v>
      </c>
      <c r="X42" s="31">
        <f t="shared" si="7"/>
        <v>0</v>
      </c>
      <c r="Y42" s="31">
        <f t="shared" si="8"/>
        <v>0</v>
      </c>
      <c r="Z42" s="32">
        <f t="shared" si="9"/>
        <v>0</v>
      </c>
      <c r="AA42">
        <f t="shared" si="13"/>
        <v>1</v>
      </c>
      <c r="AG42" s="11"/>
    </row>
    <row r="43" spans="1:33" x14ac:dyDescent="0.25">
      <c r="A43" s="36" t="s">
        <v>117</v>
      </c>
      <c r="B43" s="36" t="s">
        <v>117</v>
      </c>
      <c r="C43">
        <v>46</v>
      </c>
      <c r="D43" s="14" t="s">
        <v>230</v>
      </c>
      <c r="E43" s="7" t="s">
        <v>231</v>
      </c>
      <c r="F43" s="8" t="str">
        <f>IFERROR(VLOOKUP($A43,Массив!$A$6:$BH$500,F$1,FALSE),"0")</f>
        <v>0</v>
      </c>
      <c r="G43" s="8" t="str">
        <f>IFERROR(VLOOKUP($A43,Массив!$A$6:$BH$500,G$1,FALSE),"0")</f>
        <v>0</v>
      </c>
      <c r="H43" s="8" t="str">
        <f>IFERROR(VLOOKUP($A43,Массив!$A$6:$BH$500,H$1,FALSE),"0")</f>
        <v>0</v>
      </c>
      <c r="I43" s="8" t="str">
        <f>IFERROR(VLOOKUP($A43,Массив!$A$6:$BH$500,I$1,FALSE),"0")</f>
        <v>0</v>
      </c>
      <c r="J43" s="24" t="str">
        <f>IFERROR(VLOOKUP($A43,Массив!$A$6:$BH$500,J$1,FALSE),"0")</f>
        <v>0</v>
      </c>
      <c r="K43" s="8" t="str">
        <f>IFERROR(VLOOKUP($A43,Массив!$A$6:$BH$500,K$1,FALSE),"0")</f>
        <v>0</v>
      </c>
      <c r="L43" s="8" t="str">
        <f>IFERROR(VLOOKUP($A43,Массив!$A$6:$BH$500,L$1,FALSE),"0")</f>
        <v>0</v>
      </c>
      <c r="M43" s="8" t="str">
        <f>IFERROR(VLOOKUP($A43,Массив!$A$6:$BH$500,M$1,FALSE),"0")</f>
        <v>0</v>
      </c>
      <c r="N43" s="8" t="str">
        <f>IFERROR(VLOOKUP($A43,Массив!$A$6:$BH$500,N$1,FALSE),"0")</f>
        <v>0</v>
      </c>
      <c r="O43" s="8" t="str">
        <f>IFERROR(VLOOKUP($A43,Массив!$A$6:$BH$500,O$1,FALSE),"0")</f>
        <v>0</v>
      </c>
      <c r="P43" s="8" t="str">
        <f>IFERROR(VLOOKUP($A43,Массив!$A$6:$BH$500,P$1,FALSE),"0")</f>
        <v>0</v>
      </c>
      <c r="Q43" s="34">
        <f t="shared" si="0"/>
        <v>0</v>
      </c>
      <c r="R43" s="34">
        <f t="shared" si="1"/>
        <v>0</v>
      </c>
      <c r="S43" s="32">
        <f t="shared" si="2"/>
        <v>0</v>
      </c>
      <c r="T43" s="31">
        <f t="shared" si="3"/>
        <v>0</v>
      </c>
      <c r="U43" s="31">
        <f t="shared" si="4"/>
        <v>0</v>
      </c>
      <c r="V43" s="32">
        <f t="shared" si="5"/>
        <v>0</v>
      </c>
      <c r="W43" s="32">
        <f t="shared" si="6"/>
        <v>0</v>
      </c>
      <c r="X43" s="31">
        <f t="shared" si="7"/>
        <v>0</v>
      </c>
      <c r="Y43" s="31">
        <f t="shared" si="8"/>
        <v>0</v>
      </c>
      <c r="Z43" s="32">
        <f t="shared" si="9"/>
        <v>0</v>
      </c>
      <c r="AA43">
        <f t="shared" si="13"/>
        <v>1</v>
      </c>
      <c r="AG43" s="11"/>
    </row>
    <row r="44" spans="1:33" x14ac:dyDescent="0.25">
      <c r="A44" s="36" t="s">
        <v>118</v>
      </c>
      <c r="B44" s="36" t="s">
        <v>118</v>
      </c>
      <c r="C44">
        <v>47</v>
      </c>
      <c r="D44" s="15" t="s">
        <v>232</v>
      </c>
      <c r="E44" s="7" t="s">
        <v>233</v>
      </c>
      <c r="F44" s="8" t="str">
        <f>IFERROR(VLOOKUP($A44,Массив!$A$6:$BH$500,F$1,FALSE),"0")</f>
        <v>0</v>
      </c>
      <c r="G44" s="8" t="str">
        <f>IFERROR(VLOOKUP($A44,Массив!$A$6:$BH$500,G$1,FALSE),"0")</f>
        <v>0</v>
      </c>
      <c r="H44" s="8" t="str">
        <f>IFERROR(VLOOKUP($A44,Массив!$A$6:$BH$500,H$1,FALSE),"0")</f>
        <v>0</v>
      </c>
      <c r="I44" s="8" t="str">
        <f>IFERROR(VLOOKUP($A44,Массив!$A$6:$BH$500,I$1,FALSE),"0")</f>
        <v>0</v>
      </c>
      <c r="J44" s="24" t="str">
        <f>IFERROR(VLOOKUP($A44,Массив!$A$6:$BH$500,J$1,FALSE),"0")</f>
        <v>0</v>
      </c>
      <c r="K44" s="8" t="str">
        <f>IFERROR(VLOOKUP($A44,Массив!$A$6:$BH$500,K$1,FALSE),"0")</f>
        <v>0</v>
      </c>
      <c r="L44" s="8" t="str">
        <f>IFERROR(VLOOKUP($A44,Массив!$A$6:$BH$500,L$1,FALSE),"0")</f>
        <v>0</v>
      </c>
      <c r="M44" s="8" t="str">
        <f>IFERROR(VLOOKUP($A44,Массив!$A$6:$BH$500,M$1,FALSE),"0")</f>
        <v>0</v>
      </c>
      <c r="N44" s="8" t="str">
        <f>IFERROR(VLOOKUP($A44,Массив!$A$6:$BH$500,N$1,FALSE),"0")</f>
        <v>0</v>
      </c>
      <c r="O44" s="8" t="str">
        <f>IFERROR(VLOOKUP($A44,Массив!$A$6:$BH$500,O$1,FALSE),"0")</f>
        <v>0</v>
      </c>
      <c r="P44" s="8" t="str">
        <f>IFERROR(VLOOKUP($A44,Массив!$A$6:$BH$500,P$1,FALSE),"0")</f>
        <v>0</v>
      </c>
      <c r="Q44" s="34">
        <f t="shared" si="0"/>
        <v>0</v>
      </c>
      <c r="R44" s="34">
        <f t="shared" si="1"/>
        <v>0</v>
      </c>
      <c r="S44" s="32">
        <f t="shared" si="2"/>
        <v>0</v>
      </c>
      <c r="T44" s="31">
        <f t="shared" si="3"/>
        <v>0</v>
      </c>
      <c r="U44" s="31">
        <f t="shared" si="4"/>
        <v>0</v>
      </c>
      <c r="V44" s="32">
        <f t="shared" si="5"/>
        <v>0</v>
      </c>
      <c r="W44" s="32">
        <f t="shared" si="6"/>
        <v>0</v>
      </c>
      <c r="X44" s="31">
        <f t="shared" si="7"/>
        <v>0</v>
      </c>
      <c r="Y44" s="31">
        <f t="shared" si="8"/>
        <v>0</v>
      </c>
      <c r="Z44" s="32">
        <f t="shared" si="9"/>
        <v>0</v>
      </c>
      <c r="AA44">
        <f t="shared" si="13"/>
        <v>1</v>
      </c>
      <c r="AG44" s="11"/>
    </row>
    <row r="45" spans="1:33" ht="25.5" x14ac:dyDescent="0.25">
      <c r="A45" s="36" t="s">
        <v>119</v>
      </c>
      <c r="B45" s="36" t="s">
        <v>119</v>
      </c>
      <c r="C45">
        <v>48</v>
      </c>
      <c r="D45" s="15" t="s">
        <v>234</v>
      </c>
      <c r="E45" s="7" t="s">
        <v>235</v>
      </c>
      <c r="F45" s="8" t="str">
        <f>IFERROR(VLOOKUP($A45,Массив!$A$6:$BH$500,F$1,FALSE),"0")</f>
        <v>0</v>
      </c>
      <c r="G45" s="8" t="str">
        <f>IFERROR(VLOOKUP($A45,Массив!$A$6:$BH$500,G$1,FALSE),"0")</f>
        <v>0</v>
      </c>
      <c r="H45" s="8" t="str">
        <f>IFERROR(VLOOKUP($A45,Массив!$A$6:$BH$500,H$1,FALSE),"0")</f>
        <v>0</v>
      </c>
      <c r="I45" s="8" t="str">
        <f>IFERROR(VLOOKUP($A45,Массив!$A$6:$BH$500,I$1,FALSE),"0")</f>
        <v>0</v>
      </c>
      <c r="J45" s="24" t="str">
        <f>IFERROR(VLOOKUP($A45,Массив!$A$6:$BH$500,J$1,FALSE),"0")</f>
        <v>0</v>
      </c>
      <c r="K45" s="8" t="str">
        <f>IFERROR(VLOOKUP($A45,Массив!$A$6:$BH$500,K$1,FALSE),"0")</f>
        <v>0</v>
      </c>
      <c r="L45" s="8" t="str">
        <f>IFERROR(VLOOKUP($A45,Массив!$A$6:$BH$500,L$1,FALSE),"0")</f>
        <v>0</v>
      </c>
      <c r="M45" s="8" t="str">
        <f>IFERROR(VLOOKUP($A45,Массив!$A$6:$BH$500,M$1,FALSE),"0")</f>
        <v>0</v>
      </c>
      <c r="N45" s="8" t="str">
        <f>IFERROR(VLOOKUP($A45,Массив!$A$6:$BH$500,N$1,FALSE),"0")</f>
        <v>0</v>
      </c>
      <c r="O45" s="8" t="str">
        <f>IFERROR(VLOOKUP($A45,Массив!$A$6:$BH$500,O$1,FALSE),"0")</f>
        <v>0</v>
      </c>
      <c r="P45" s="8" t="str">
        <f>IFERROR(VLOOKUP($A45,Массив!$A$6:$BH$500,P$1,FALSE),"0")</f>
        <v>0</v>
      </c>
      <c r="Q45" s="34">
        <f t="shared" si="0"/>
        <v>0</v>
      </c>
      <c r="R45" s="34">
        <f t="shared" si="1"/>
        <v>0</v>
      </c>
      <c r="S45" s="32">
        <f t="shared" si="2"/>
        <v>0</v>
      </c>
      <c r="T45" s="31">
        <f t="shared" si="3"/>
        <v>0</v>
      </c>
      <c r="U45" s="31">
        <f t="shared" si="4"/>
        <v>0</v>
      </c>
      <c r="V45" s="32">
        <f t="shared" si="5"/>
        <v>0</v>
      </c>
      <c r="W45" s="32">
        <f t="shared" si="6"/>
        <v>0</v>
      </c>
      <c r="X45" s="31">
        <f t="shared" si="7"/>
        <v>0</v>
      </c>
      <c r="Y45" s="31">
        <f t="shared" si="8"/>
        <v>0</v>
      </c>
      <c r="Z45" s="32">
        <f t="shared" si="9"/>
        <v>0</v>
      </c>
      <c r="AA45">
        <f t="shared" si="13"/>
        <v>1</v>
      </c>
      <c r="AG45" s="11"/>
    </row>
    <row r="46" spans="1:33" x14ac:dyDescent="0.25">
      <c r="A46" s="36" t="s">
        <v>375</v>
      </c>
      <c r="B46" s="36" t="s">
        <v>375</v>
      </c>
      <c r="D46" s="15"/>
      <c r="E46" s="7"/>
      <c r="F46" s="16">
        <f>F43-F44-F45</f>
        <v>0</v>
      </c>
      <c r="G46" s="16">
        <f t="shared" ref="G46:P46" si="14">G43-G44-G45</f>
        <v>0</v>
      </c>
      <c r="H46" s="16">
        <f t="shared" si="14"/>
        <v>0</v>
      </c>
      <c r="I46" s="16">
        <f t="shared" si="14"/>
        <v>0</v>
      </c>
      <c r="J46" s="16">
        <f t="shared" si="14"/>
        <v>0</v>
      </c>
      <c r="K46" s="16">
        <f t="shared" si="14"/>
        <v>0</v>
      </c>
      <c r="L46" s="16">
        <f t="shared" si="14"/>
        <v>0</v>
      </c>
      <c r="M46" s="16">
        <f t="shared" si="14"/>
        <v>0</v>
      </c>
      <c r="N46" s="16">
        <f t="shared" si="14"/>
        <v>0</v>
      </c>
      <c r="O46" s="16">
        <f t="shared" si="14"/>
        <v>0</v>
      </c>
      <c r="P46" s="16">
        <f t="shared" si="14"/>
        <v>0</v>
      </c>
      <c r="Q46" s="31">
        <f t="shared" si="0"/>
        <v>0</v>
      </c>
      <c r="R46" s="31">
        <f t="shared" si="1"/>
        <v>0</v>
      </c>
      <c r="S46" s="32">
        <f t="shared" si="2"/>
        <v>0</v>
      </c>
      <c r="T46" s="31">
        <f t="shared" si="3"/>
        <v>0</v>
      </c>
      <c r="U46" s="31">
        <f t="shared" si="4"/>
        <v>0</v>
      </c>
      <c r="V46" s="32">
        <f t="shared" si="5"/>
        <v>0</v>
      </c>
      <c r="W46" s="32">
        <f t="shared" si="6"/>
        <v>0</v>
      </c>
      <c r="X46" s="31">
        <f t="shared" si="7"/>
        <v>0</v>
      </c>
      <c r="Y46" s="31">
        <f t="shared" si="8"/>
        <v>0</v>
      </c>
      <c r="Z46" s="32">
        <f t="shared" si="9"/>
        <v>0</v>
      </c>
      <c r="AG46" s="11"/>
    </row>
    <row r="47" spans="1:33" ht="25.5" x14ac:dyDescent="0.25">
      <c r="A47" s="36" t="s">
        <v>120</v>
      </c>
      <c r="B47" s="36" t="s">
        <v>120</v>
      </c>
      <c r="C47">
        <v>49</v>
      </c>
      <c r="D47" s="15" t="s">
        <v>69</v>
      </c>
      <c r="E47" s="7" t="s">
        <v>236</v>
      </c>
      <c r="F47" s="8" t="str">
        <f>IFERROR(VLOOKUP($A47,Массив!$A$6:$BH$500,F$1,FALSE),"0")</f>
        <v>0</v>
      </c>
      <c r="G47" s="8" t="str">
        <f>IFERROR(VLOOKUP($A47,Массив!$A$6:$BH$500,G$1,FALSE),"0")</f>
        <v>0</v>
      </c>
      <c r="H47" s="8" t="str">
        <f>IFERROR(VLOOKUP($A47,Массив!$A$6:$BH$500,H$1,FALSE),"0")</f>
        <v>0</v>
      </c>
      <c r="I47" s="8" t="str">
        <f>IFERROR(VLOOKUP($A47,Массив!$A$6:$BH$500,I$1,FALSE),"0")</f>
        <v>0</v>
      </c>
      <c r="J47" s="8" t="str">
        <f>IFERROR(VLOOKUP($A47,Массив!$A$6:$BH$500,J$1,FALSE),"0")</f>
        <v>0</v>
      </c>
      <c r="K47" s="8" t="str">
        <f>IFERROR(VLOOKUP($A47,Массив!$A$6:$BH$500,K$1,FALSE),"0")</f>
        <v>0</v>
      </c>
      <c r="L47" s="24" t="str">
        <f>IFERROR(VLOOKUP($A47,Массив!$A$6:$BH$500,L$1,FALSE),"0")</f>
        <v>0</v>
      </c>
      <c r="M47" s="24" t="str">
        <f>IFERROR(VLOOKUP($A47,Массив!$A$6:$BH$500,M$1,FALSE),"0")</f>
        <v>0</v>
      </c>
      <c r="N47" s="24" t="str">
        <f>IFERROR(VLOOKUP($A47,Массив!$A$6:$BH$500,N$1,FALSE),"0")</f>
        <v>0</v>
      </c>
      <c r="O47" s="24" t="str">
        <f>IFERROR(VLOOKUP($A47,Массив!$A$6:$BH$500,O$1,FALSE),"0")</f>
        <v>0</v>
      </c>
      <c r="P47" s="24" t="str">
        <f>IFERROR(VLOOKUP($A47,Массив!$A$6:$BH$500,P$1,FALSE),"0")</f>
        <v>0</v>
      </c>
      <c r="Q47" s="31">
        <f t="shared" si="0"/>
        <v>0</v>
      </c>
      <c r="R47" s="31">
        <f t="shared" si="1"/>
        <v>0</v>
      </c>
      <c r="S47" s="32">
        <f t="shared" si="2"/>
        <v>0</v>
      </c>
      <c r="T47" s="31">
        <f t="shared" si="3"/>
        <v>0</v>
      </c>
      <c r="U47" s="31">
        <f t="shared" si="4"/>
        <v>0</v>
      </c>
      <c r="V47" s="32">
        <f t="shared" si="5"/>
        <v>0</v>
      </c>
      <c r="W47" s="32">
        <f t="shared" si="6"/>
        <v>0</v>
      </c>
      <c r="X47" s="31">
        <f t="shared" si="7"/>
        <v>0</v>
      </c>
      <c r="Y47" s="31">
        <f t="shared" si="8"/>
        <v>0</v>
      </c>
      <c r="Z47" s="32">
        <f t="shared" si="9"/>
        <v>0</v>
      </c>
      <c r="AA47">
        <f>IF(A47=B47,1,0)</f>
        <v>1</v>
      </c>
      <c r="AG47" s="11"/>
    </row>
    <row r="48" spans="1:33" x14ac:dyDescent="0.25">
      <c r="A48" s="36" t="s">
        <v>179</v>
      </c>
      <c r="B48" s="36" t="s">
        <v>179</v>
      </c>
      <c r="C48">
        <v>50</v>
      </c>
      <c r="D48" s="15" t="s">
        <v>23</v>
      </c>
      <c r="E48" s="7" t="s">
        <v>237</v>
      </c>
      <c r="F48" s="22" t="str">
        <f>IFERROR(VLOOKUP($A48,Массив!$A$6:$BH$500,F$1,FALSE),"0")</f>
        <v>0</v>
      </c>
      <c r="G48" s="22" t="str">
        <f>IFERROR(VLOOKUP($A48,Массив!$A$6:$BH$500,G$1,FALSE),"0")</f>
        <v>0</v>
      </c>
      <c r="H48" s="22" t="str">
        <f>IFERROR(VLOOKUP($A48,Массив!$A$6:$BH$500,H$1,FALSE),"0")</f>
        <v>0</v>
      </c>
      <c r="I48" s="22" t="str">
        <f>IFERROR(VLOOKUP($A48,Массив!$A$6:$BH$500,I$1,FALSE),"0")</f>
        <v>0</v>
      </c>
      <c r="J48" s="22" t="str">
        <f>IFERROR(VLOOKUP($A48,Массив!$A$6:$BH$500,J$1,FALSE),"0")</f>
        <v>0</v>
      </c>
      <c r="K48" s="22" t="str">
        <f>IFERROR(VLOOKUP($A48,Массив!$A$6:$BH$500,K$1,FALSE),"0")</f>
        <v>0</v>
      </c>
      <c r="L48" s="24" t="str">
        <f>IFERROR(VLOOKUP($A48,Массив!$A$6:$BH$500,L$1,FALSE),"0")</f>
        <v>0</v>
      </c>
      <c r="M48" s="24" t="str">
        <f>IFERROR(VLOOKUP($A48,Массив!$A$6:$BH$500,M$1,FALSE),"0")</f>
        <v>0</v>
      </c>
      <c r="N48" s="24" t="str">
        <f>IFERROR(VLOOKUP($A48,Массив!$A$6:$BH$500,N$1,FALSE),"0")</f>
        <v>0</v>
      </c>
      <c r="O48" s="24" t="str">
        <f>IFERROR(VLOOKUP($A48,Массив!$A$6:$BH$500,O$1,FALSE),"0")</f>
        <v>0</v>
      </c>
      <c r="P48" s="24" t="str">
        <f>IFERROR(VLOOKUP($A48,Массив!$A$6:$BH$500,P$1,FALSE),"0")</f>
        <v>0</v>
      </c>
      <c r="Q48" s="31">
        <f t="shared" si="0"/>
        <v>0</v>
      </c>
      <c r="R48" s="31">
        <f t="shared" si="1"/>
        <v>0</v>
      </c>
      <c r="S48" s="32">
        <f t="shared" si="2"/>
        <v>0</v>
      </c>
      <c r="T48" s="31">
        <f t="shared" si="3"/>
        <v>0</v>
      </c>
      <c r="U48" s="31">
        <f t="shared" si="4"/>
        <v>0</v>
      </c>
      <c r="V48" s="32">
        <f t="shared" si="5"/>
        <v>0</v>
      </c>
      <c r="W48" s="32">
        <f t="shared" si="6"/>
        <v>0</v>
      </c>
      <c r="X48" s="31">
        <f t="shared" si="7"/>
        <v>0</v>
      </c>
      <c r="Y48" s="31">
        <f t="shared" si="8"/>
        <v>0</v>
      </c>
      <c r="Z48" s="32">
        <f t="shared" si="9"/>
        <v>0</v>
      </c>
      <c r="AA48">
        <f>IF(A48=B48,1,0)</f>
        <v>1</v>
      </c>
      <c r="AG48" s="11"/>
    </row>
    <row r="49" spans="1:33" x14ac:dyDescent="0.25">
      <c r="A49" s="36" t="s">
        <v>121</v>
      </c>
      <c r="B49" s="36" t="s">
        <v>121</v>
      </c>
      <c r="C49">
        <v>56</v>
      </c>
      <c r="D49" s="14" t="s">
        <v>70</v>
      </c>
      <c r="E49" s="7" t="s">
        <v>238</v>
      </c>
      <c r="F49" s="8" t="str">
        <f>IFERROR(VLOOKUP($A49,Массив!$A$6:$BH$500,F$1,FALSE),"0")</f>
        <v>0</v>
      </c>
      <c r="G49" s="8" t="str">
        <f>IFERROR(VLOOKUP($A49,Массив!$A$6:$BH$500,G$1,FALSE),"0")</f>
        <v>0</v>
      </c>
      <c r="H49" s="8" t="str">
        <f>IFERROR(VLOOKUP($A49,Массив!$A$6:$BH$500,H$1,FALSE),"0")</f>
        <v>0</v>
      </c>
      <c r="I49" s="8" t="str">
        <f>IFERROR(VLOOKUP($A49,Массив!$A$6:$BH$500,I$1,FALSE),"0")</f>
        <v>0</v>
      </c>
      <c r="J49" s="8" t="str">
        <f>IFERROR(VLOOKUP($A49,Массив!$A$6:$BH$500,J$1,FALSE),"0")</f>
        <v>0</v>
      </c>
      <c r="K49" s="8" t="str">
        <f>IFERROR(VLOOKUP($A49,Массив!$A$6:$BH$500,K$1,FALSE),"0")</f>
        <v>0</v>
      </c>
      <c r="L49" s="24" t="str">
        <f>IFERROR(VLOOKUP($A49,Массив!$A$6:$BH$500,L$1,FALSE),"0")</f>
        <v>0</v>
      </c>
      <c r="M49" s="24" t="str">
        <f>IFERROR(VLOOKUP($A49,Массив!$A$6:$BH$500,M$1,FALSE),"0")</f>
        <v>0</v>
      </c>
      <c r="N49" s="24" t="str">
        <f>IFERROR(VLOOKUP($A49,Массив!$A$6:$BH$500,N$1,FALSE),"0")</f>
        <v>0</v>
      </c>
      <c r="O49" s="24" t="str">
        <f>IFERROR(VLOOKUP($A49,Массив!$A$6:$BH$500,O$1,FALSE),"0")</f>
        <v>0</v>
      </c>
      <c r="P49" s="24" t="str">
        <f>IFERROR(VLOOKUP($A49,Массив!$A$6:$BH$500,P$1,FALSE),"0")</f>
        <v>0</v>
      </c>
      <c r="Q49" s="31">
        <f t="shared" si="0"/>
        <v>0</v>
      </c>
      <c r="R49" s="31">
        <f t="shared" si="1"/>
        <v>0</v>
      </c>
      <c r="S49" s="32">
        <f t="shared" si="2"/>
        <v>0</v>
      </c>
      <c r="T49" s="31">
        <f t="shared" si="3"/>
        <v>0</v>
      </c>
      <c r="U49" s="31">
        <f t="shared" si="4"/>
        <v>0</v>
      </c>
      <c r="V49" s="32">
        <f t="shared" si="5"/>
        <v>0</v>
      </c>
      <c r="W49" s="32">
        <f t="shared" si="6"/>
        <v>0</v>
      </c>
      <c r="X49" s="31">
        <f t="shared" si="7"/>
        <v>0</v>
      </c>
      <c r="Y49" s="31">
        <f t="shared" si="8"/>
        <v>0</v>
      </c>
      <c r="Z49" s="32">
        <f t="shared" si="9"/>
        <v>0</v>
      </c>
      <c r="AA49">
        <f>IF(A49=B49,1,0)</f>
        <v>1</v>
      </c>
      <c r="AG49" s="11"/>
    </row>
    <row r="50" spans="1:33" x14ac:dyDescent="0.25">
      <c r="A50" s="36" t="s">
        <v>180</v>
      </c>
      <c r="B50" s="36" t="s">
        <v>180</v>
      </c>
      <c r="C50">
        <v>56.1</v>
      </c>
      <c r="D50" s="14" t="s">
        <v>215</v>
      </c>
      <c r="E50" s="7" t="s">
        <v>171</v>
      </c>
      <c r="F50" s="8" t="str">
        <f>IFERROR(VLOOKUP($A50,Массив!$A$6:$BH$500,F$1,FALSE),"0")</f>
        <v>0</v>
      </c>
      <c r="G50" s="8" t="str">
        <f>IFERROR(VLOOKUP($A50,Массив!$A$6:$BH$500,G$1,FALSE),"0")</f>
        <v>0</v>
      </c>
      <c r="H50" s="8" t="str">
        <f>IFERROR(VLOOKUP($A50,Массив!$A$6:$BH$500,H$1,FALSE),"0")</f>
        <v>0</v>
      </c>
      <c r="I50" s="8" t="str">
        <f>IFERROR(VLOOKUP($A50,Массив!$A$6:$BH$500,I$1,FALSE),"0")</f>
        <v>0</v>
      </c>
      <c r="J50" s="8" t="str">
        <f>IFERROR(VLOOKUP($A50,Массив!$A$6:$BH$500,J$1,FALSE),"0")</f>
        <v>0</v>
      </c>
      <c r="K50" s="8" t="str">
        <f>IFERROR(VLOOKUP($A50,Массив!$A$6:$BH$500,K$1,FALSE),"0")</f>
        <v>0</v>
      </c>
      <c r="L50" s="24" t="str">
        <f>IFERROR(VLOOKUP($A50,Массив!$A$6:$BH$500,L$1,FALSE),"0")</f>
        <v>0</v>
      </c>
      <c r="M50" s="24" t="str">
        <f>IFERROR(VLOOKUP($A50,Массив!$A$6:$BH$500,M$1,FALSE),"0")</f>
        <v>0</v>
      </c>
      <c r="N50" s="24" t="str">
        <f>IFERROR(VLOOKUP($A50,Массив!$A$6:$BH$500,N$1,FALSE),"0")</f>
        <v>0</v>
      </c>
      <c r="O50" s="24" t="str">
        <f>IFERROR(VLOOKUP($A50,Массив!$A$6:$BH$500,O$1,FALSE),"0")</f>
        <v>0</v>
      </c>
      <c r="P50" s="24" t="str">
        <f>IFERROR(VLOOKUP($A50,Массив!$A$6:$BH$500,P$1,FALSE),"0")</f>
        <v>0</v>
      </c>
      <c r="Q50" s="31">
        <f t="shared" si="0"/>
        <v>0</v>
      </c>
      <c r="R50" s="31">
        <f t="shared" si="1"/>
        <v>0</v>
      </c>
      <c r="S50" s="32">
        <f t="shared" si="2"/>
        <v>0</v>
      </c>
      <c r="T50" s="31">
        <f t="shared" si="3"/>
        <v>0</v>
      </c>
      <c r="U50" s="31">
        <f t="shared" si="4"/>
        <v>0</v>
      </c>
      <c r="V50" s="32">
        <f t="shared" si="5"/>
        <v>0</v>
      </c>
      <c r="W50" s="32">
        <f t="shared" si="6"/>
        <v>0</v>
      </c>
      <c r="X50" s="31">
        <f t="shared" si="7"/>
        <v>0</v>
      </c>
      <c r="Y50" s="31">
        <f t="shared" si="8"/>
        <v>0</v>
      </c>
      <c r="Z50" s="32">
        <f t="shared" si="9"/>
        <v>0</v>
      </c>
      <c r="AA50">
        <f>IF(A50=B50,1,0)</f>
        <v>1</v>
      </c>
      <c r="AG50" s="11"/>
    </row>
    <row r="51" spans="1:33" x14ac:dyDescent="0.25">
      <c r="A51" s="36" t="s">
        <v>375</v>
      </c>
      <c r="B51" s="36" t="s">
        <v>375</v>
      </c>
      <c r="D51" s="14"/>
      <c r="E51" s="7"/>
      <c r="F51" s="16">
        <f>F49-F50</f>
        <v>0</v>
      </c>
      <c r="G51" s="16">
        <f t="shared" ref="G51:P51" si="15">G49-G50</f>
        <v>0</v>
      </c>
      <c r="H51" s="16">
        <f t="shared" si="15"/>
        <v>0</v>
      </c>
      <c r="I51" s="16">
        <f t="shared" si="15"/>
        <v>0</v>
      </c>
      <c r="J51" s="16">
        <f t="shared" si="15"/>
        <v>0</v>
      </c>
      <c r="K51" s="16">
        <f t="shared" si="15"/>
        <v>0</v>
      </c>
      <c r="L51" s="16">
        <f t="shared" si="15"/>
        <v>0</v>
      </c>
      <c r="M51" s="16">
        <f t="shared" si="15"/>
        <v>0</v>
      </c>
      <c r="N51" s="16">
        <f t="shared" si="15"/>
        <v>0</v>
      </c>
      <c r="O51" s="16">
        <f t="shared" si="15"/>
        <v>0</v>
      </c>
      <c r="P51" s="16">
        <f t="shared" si="15"/>
        <v>0</v>
      </c>
      <c r="Q51" s="31">
        <f t="shared" ref="Q51" si="16">F51-H51</f>
        <v>0</v>
      </c>
      <c r="R51" s="31">
        <f t="shared" ref="R51" si="17">Q51-J51</f>
        <v>0</v>
      </c>
      <c r="S51" s="32">
        <f t="shared" ref="S51" si="18">Q51-R51</f>
        <v>0</v>
      </c>
      <c r="T51" s="31">
        <f t="shared" ref="T51" si="19">F51-G51</f>
        <v>0</v>
      </c>
      <c r="U51" s="31">
        <f t="shared" ref="U51" si="20">J51+K51-I51</f>
        <v>0</v>
      </c>
      <c r="V51" s="32">
        <f t="shared" ref="V51" si="21">T51-U51</f>
        <v>0</v>
      </c>
      <c r="W51" s="32">
        <f t="shared" ref="W51" si="22">F51-(J51+K51)</f>
        <v>0</v>
      </c>
      <c r="X51" s="31">
        <f t="shared" ref="X51" si="23">L51-N51</f>
        <v>0</v>
      </c>
      <c r="Y51" s="31">
        <f t="shared" ref="Y51" si="24">O51-P51</f>
        <v>0</v>
      </c>
      <c r="Z51" s="32">
        <f t="shared" ref="Z51" si="25">X51-Y51</f>
        <v>0</v>
      </c>
      <c r="AG51" s="11"/>
    </row>
    <row r="52" spans="1:33" x14ac:dyDescent="0.25">
      <c r="A52" s="36" t="s">
        <v>122</v>
      </c>
      <c r="B52" s="36" t="s">
        <v>122</v>
      </c>
      <c r="C52">
        <v>58</v>
      </c>
      <c r="D52" s="14" t="s">
        <v>71</v>
      </c>
      <c r="E52" s="7" t="s">
        <v>239</v>
      </c>
      <c r="F52" s="8" t="str">
        <f>IFERROR(VLOOKUP($A52,Массив!$A$6:$BH$500,F$1,FALSE),"0")</f>
        <v>0</v>
      </c>
      <c r="G52" s="8" t="str">
        <f>IFERROR(VLOOKUP($A52,Массив!$A$6:$BH$500,G$1,FALSE),"0")</f>
        <v>0</v>
      </c>
      <c r="H52" s="8" t="str">
        <f>IFERROR(VLOOKUP($A52,Массив!$A$6:$BH$500,H$1,FALSE),"0")</f>
        <v>0</v>
      </c>
      <c r="I52" s="24" t="str">
        <f>IFERROR(VLOOKUP($A52,Массив!$A$6:$BH$500,I$1,FALSE),"0")</f>
        <v>0</v>
      </c>
      <c r="J52" s="24" t="str">
        <f>IFERROR(VLOOKUP($A52,Массив!$A$6:$BH$500,J$1,FALSE),"0")</f>
        <v>0</v>
      </c>
      <c r="K52" s="24" t="str">
        <f>IFERROR(VLOOKUP($A52,Массив!$A$6:$BH$500,K$1,FALSE),"0")</f>
        <v>0</v>
      </c>
      <c r="L52" s="24" t="str">
        <f>IFERROR(VLOOKUP($A52,Массив!$A$6:$BH$500,L$1,FALSE),"0")</f>
        <v>0</v>
      </c>
      <c r="M52" s="24" t="str">
        <f>IFERROR(VLOOKUP($A52,Массив!$A$6:$BH$500,M$1,FALSE),"0")</f>
        <v>0</v>
      </c>
      <c r="N52" s="24" t="str">
        <f>IFERROR(VLOOKUP($A52,Массив!$A$6:$BH$500,N$1,FALSE),"0")</f>
        <v>0</v>
      </c>
      <c r="O52" s="24" t="str">
        <f>IFERROR(VLOOKUP($A52,Массив!$A$6:$BH$500,O$1,FALSE),"0")</f>
        <v>0</v>
      </c>
      <c r="P52" s="24" t="str">
        <f>IFERROR(VLOOKUP($A52,Массив!$A$6:$BH$500,P$1,FALSE),"0")</f>
        <v>0</v>
      </c>
      <c r="Q52" s="31">
        <f t="shared" si="0"/>
        <v>0</v>
      </c>
      <c r="R52" s="31">
        <f t="shared" si="1"/>
        <v>0</v>
      </c>
      <c r="S52" s="32">
        <f t="shared" si="2"/>
        <v>0</v>
      </c>
      <c r="T52" s="31">
        <f t="shared" si="3"/>
        <v>0</v>
      </c>
      <c r="U52" s="31">
        <f t="shared" si="4"/>
        <v>0</v>
      </c>
      <c r="V52" s="32">
        <f t="shared" si="5"/>
        <v>0</v>
      </c>
      <c r="W52" s="32">
        <f t="shared" si="6"/>
        <v>0</v>
      </c>
      <c r="X52" s="31">
        <f t="shared" si="7"/>
        <v>0</v>
      </c>
      <c r="Y52" s="31">
        <f t="shared" si="8"/>
        <v>0</v>
      </c>
      <c r="Z52" s="32">
        <f t="shared" si="9"/>
        <v>0</v>
      </c>
      <c r="AA52">
        <f>IF(A52=B52,1,0)</f>
        <v>1</v>
      </c>
      <c r="AG52" s="11"/>
    </row>
    <row r="53" spans="1:33" x14ac:dyDescent="0.25">
      <c r="A53" s="36" t="s">
        <v>181</v>
      </c>
      <c r="B53" s="36" t="s">
        <v>181</v>
      </c>
      <c r="C53">
        <v>59</v>
      </c>
      <c r="D53" s="14" t="s">
        <v>72</v>
      </c>
      <c r="E53" s="7" t="s">
        <v>240</v>
      </c>
      <c r="F53" s="8" t="str">
        <f>IFERROR(VLOOKUP($A53,Массив!$A$6:$BH$500,F$1,FALSE),"0")</f>
        <v>0</v>
      </c>
      <c r="G53" s="8" t="str">
        <f>IFERROR(VLOOKUP($A53,Массив!$A$6:$BH$500,G$1,FALSE),"0")</f>
        <v>0</v>
      </c>
      <c r="H53" s="8" t="str">
        <f>IFERROR(VLOOKUP($A53,Массив!$A$6:$BH$500,H$1,FALSE),"0")</f>
        <v>0</v>
      </c>
      <c r="I53" s="24" t="str">
        <f>IFERROR(VLOOKUP($A53,Массив!$A$6:$BH$500,I$1,FALSE),"0")</f>
        <v>0</v>
      </c>
      <c r="J53" s="24" t="str">
        <f>IFERROR(VLOOKUP($A53,Массив!$A$6:$BH$500,J$1,FALSE),"0")</f>
        <v>0</v>
      </c>
      <c r="K53" s="24" t="str">
        <f>IFERROR(VLOOKUP($A53,Массив!$A$6:$BH$500,K$1,FALSE),"0")</f>
        <v>0</v>
      </c>
      <c r="L53" s="8" t="str">
        <f>IFERROR(VLOOKUP($A53,Массив!$A$6:$BH$500,L$1,FALSE),"0")</f>
        <v>0</v>
      </c>
      <c r="M53" s="8" t="str">
        <f>IFERROR(VLOOKUP($A53,Массив!$A$6:$BH$500,M$1,FALSE),"0")</f>
        <v>0</v>
      </c>
      <c r="N53" s="24" t="str">
        <f>IFERROR(VLOOKUP($A53,Массив!$A$6:$BH$500,N$1,FALSE),"0")</f>
        <v>0</v>
      </c>
      <c r="O53" s="8" t="str">
        <f>IFERROR(VLOOKUP($A53,Массив!$A$6:$BH$500,O$1,FALSE),"0")</f>
        <v>0</v>
      </c>
      <c r="P53" s="24" t="str">
        <f>IFERROR(VLOOKUP($A53,Массив!$A$6:$BH$500,P$1,FALSE),"0")</f>
        <v>0</v>
      </c>
      <c r="Q53" s="31">
        <f t="shared" si="0"/>
        <v>0</v>
      </c>
      <c r="R53" s="31">
        <f t="shared" si="1"/>
        <v>0</v>
      </c>
      <c r="S53" s="32">
        <f t="shared" si="2"/>
        <v>0</v>
      </c>
      <c r="T53" s="31">
        <f t="shared" si="3"/>
        <v>0</v>
      </c>
      <c r="U53" s="31">
        <f t="shared" si="4"/>
        <v>0</v>
      </c>
      <c r="V53" s="32">
        <f t="shared" si="5"/>
        <v>0</v>
      </c>
      <c r="W53" s="32">
        <f t="shared" si="6"/>
        <v>0</v>
      </c>
      <c r="X53" s="31">
        <f t="shared" si="7"/>
        <v>0</v>
      </c>
      <c r="Y53" s="31">
        <f t="shared" si="8"/>
        <v>0</v>
      </c>
      <c r="Z53" s="32">
        <f t="shared" si="9"/>
        <v>0</v>
      </c>
      <c r="AA53">
        <f>IF(A53=B53,1,0)</f>
        <v>1</v>
      </c>
      <c r="AG53" s="11"/>
    </row>
    <row r="54" spans="1:33" x14ac:dyDescent="0.25">
      <c r="A54" s="36" t="s">
        <v>182</v>
      </c>
      <c r="B54" s="36" t="s">
        <v>182</v>
      </c>
      <c r="C54">
        <v>59.1</v>
      </c>
      <c r="D54" s="14" t="s">
        <v>215</v>
      </c>
      <c r="E54" s="7" t="s">
        <v>172</v>
      </c>
      <c r="F54" s="8" t="str">
        <f>IFERROR(VLOOKUP($A54,Массив!$A$6:$BH$500,F$1,FALSE),"0")</f>
        <v>0</v>
      </c>
      <c r="G54" s="8" t="str">
        <f>IFERROR(VLOOKUP($A54,Массив!$A$6:$BH$500,G$1,FALSE),"0")</f>
        <v>0</v>
      </c>
      <c r="H54" s="8" t="str">
        <f>IFERROR(VLOOKUP($A54,Массив!$A$6:$BH$500,H$1,FALSE),"0")</f>
        <v>0</v>
      </c>
      <c r="I54" s="24" t="str">
        <f>IFERROR(VLOOKUP($A54,Массив!$A$6:$BH$500,I$1,FALSE),"0")</f>
        <v>0</v>
      </c>
      <c r="J54" s="24" t="str">
        <f>IFERROR(VLOOKUP($A54,Массив!$A$6:$BH$500,J$1,FALSE),"0")</f>
        <v>0</v>
      </c>
      <c r="K54" s="24" t="str">
        <f>IFERROR(VLOOKUP($A54,Массив!$A$6:$BH$500,K$1,FALSE),"0")</f>
        <v>0</v>
      </c>
      <c r="L54" s="8" t="str">
        <f>IFERROR(VLOOKUP($A54,Массив!$A$6:$BH$500,L$1,FALSE),"0")</f>
        <v>0</v>
      </c>
      <c r="M54" s="8" t="str">
        <f>IFERROR(VLOOKUP($A54,Массив!$A$6:$BH$500,M$1,FALSE),"0")</f>
        <v>0</v>
      </c>
      <c r="N54" s="24" t="str">
        <f>IFERROR(VLOOKUP($A54,Массив!$A$6:$BH$500,N$1,FALSE),"0")</f>
        <v>0</v>
      </c>
      <c r="O54" s="8" t="str">
        <f>IFERROR(VLOOKUP($A54,Массив!$A$6:$BH$500,O$1,FALSE),"0")</f>
        <v>0</v>
      </c>
      <c r="P54" s="24" t="str">
        <f>IFERROR(VLOOKUP($A54,Массив!$A$6:$BH$500,P$1,FALSE),"0")</f>
        <v>0</v>
      </c>
      <c r="Q54" s="31">
        <f t="shared" si="0"/>
        <v>0</v>
      </c>
      <c r="R54" s="31">
        <f t="shared" si="1"/>
        <v>0</v>
      </c>
      <c r="S54" s="32">
        <f t="shared" si="2"/>
        <v>0</v>
      </c>
      <c r="T54" s="31">
        <f t="shared" si="3"/>
        <v>0</v>
      </c>
      <c r="U54" s="31">
        <f t="shared" si="4"/>
        <v>0</v>
      </c>
      <c r="V54" s="32">
        <f t="shared" si="5"/>
        <v>0</v>
      </c>
      <c r="W54" s="32">
        <f t="shared" si="6"/>
        <v>0</v>
      </c>
      <c r="X54" s="31">
        <f t="shared" si="7"/>
        <v>0</v>
      </c>
      <c r="Y54" s="31">
        <f t="shared" si="8"/>
        <v>0</v>
      </c>
      <c r="Z54" s="32">
        <f t="shared" si="9"/>
        <v>0</v>
      </c>
      <c r="AA54">
        <f>IF(A54=B54,1,0)</f>
        <v>1</v>
      </c>
      <c r="AG54" s="11"/>
    </row>
    <row r="55" spans="1:33" x14ac:dyDescent="0.25">
      <c r="A55" s="36" t="s">
        <v>375</v>
      </c>
      <c r="B55" s="36" t="s">
        <v>375</v>
      </c>
      <c r="D55" s="14"/>
      <c r="E55" s="7"/>
      <c r="F55" s="16">
        <f>F53-F54</f>
        <v>0</v>
      </c>
      <c r="G55" s="16">
        <f t="shared" ref="G55:P55" si="26">G53-G54</f>
        <v>0</v>
      </c>
      <c r="H55" s="16">
        <f t="shared" si="26"/>
        <v>0</v>
      </c>
      <c r="I55" s="16">
        <f t="shared" si="26"/>
        <v>0</v>
      </c>
      <c r="J55" s="16">
        <f t="shared" si="26"/>
        <v>0</v>
      </c>
      <c r="K55" s="16">
        <f t="shared" si="26"/>
        <v>0</v>
      </c>
      <c r="L55" s="16">
        <f t="shared" si="26"/>
        <v>0</v>
      </c>
      <c r="M55" s="16">
        <f t="shared" si="26"/>
        <v>0</v>
      </c>
      <c r="N55" s="16">
        <f t="shared" si="26"/>
        <v>0</v>
      </c>
      <c r="O55" s="16">
        <f t="shared" si="26"/>
        <v>0</v>
      </c>
      <c r="P55" s="16">
        <f t="shared" si="26"/>
        <v>0</v>
      </c>
      <c r="Q55" s="31">
        <f t="shared" si="0"/>
        <v>0</v>
      </c>
      <c r="R55" s="31">
        <f t="shared" si="1"/>
        <v>0</v>
      </c>
      <c r="S55" s="32">
        <f t="shared" si="2"/>
        <v>0</v>
      </c>
      <c r="T55" s="31">
        <f t="shared" si="3"/>
        <v>0</v>
      </c>
      <c r="U55" s="31">
        <f t="shared" si="4"/>
        <v>0</v>
      </c>
      <c r="V55" s="32">
        <f t="shared" si="5"/>
        <v>0</v>
      </c>
      <c r="W55" s="32">
        <f t="shared" si="6"/>
        <v>0</v>
      </c>
      <c r="X55" s="31">
        <f t="shared" si="7"/>
        <v>0</v>
      </c>
      <c r="Y55" s="31">
        <f t="shared" si="8"/>
        <v>0</v>
      </c>
      <c r="Z55" s="32">
        <f t="shared" si="9"/>
        <v>0</v>
      </c>
      <c r="AG55" s="11"/>
    </row>
    <row r="56" spans="1:33" ht="25.5" x14ac:dyDescent="0.25">
      <c r="A56" s="36" t="s">
        <v>183</v>
      </c>
      <c r="B56" s="36" t="s">
        <v>183</v>
      </c>
      <c r="C56">
        <v>61</v>
      </c>
      <c r="D56" s="14" t="s">
        <v>73</v>
      </c>
      <c r="E56" s="7" t="s">
        <v>241</v>
      </c>
      <c r="F56" s="8" t="str">
        <f>IFERROR(VLOOKUP($A56,Массив!$A$6:$BH$500,F$1,FALSE),"0")</f>
        <v>0</v>
      </c>
      <c r="G56" s="8" t="str">
        <f>IFERROR(VLOOKUP($A56,Массив!$A$6:$BH$500,G$1,FALSE),"0")</f>
        <v>0</v>
      </c>
      <c r="H56" s="8" t="str">
        <f>IFERROR(VLOOKUP($A56,Массив!$A$6:$BH$500,H$1,FALSE),"0")</f>
        <v>0</v>
      </c>
      <c r="I56" s="24" t="str">
        <f>IFERROR(VLOOKUP($A56,Массив!$A$6:$BH$500,I$1,FALSE),"0")</f>
        <v>0</v>
      </c>
      <c r="J56" s="24" t="str">
        <f>IFERROR(VLOOKUP($A56,Массив!$A$6:$BH$500,J$1,FALSE),"0")</f>
        <v>0</v>
      </c>
      <c r="K56" s="24" t="str">
        <f>IFERROR(VLOOKUP($A56,Массив!$A$6:$BH$500,K$1,FALSE),"0")</f>
        <v>0</v>
      </c>
      <c r="L56" s="8" t="str">
        <f>IFERROR(VLOOKUP($A56,Массив!$A$6:$BH$500,L$1,FALSE),"0")</f>
        <v>0</v>
      </c>
      <c r="M56" s="8" t="str">
        <f>IFERROR(VLOOKUP($A56,Массив!$A$6:$BH$500,M$1,FALSE),"0")</f>
        <v>0</v>
      </c>
      <c r="N56" s="24" t="str">
        <f>IFERROR(VLOOKUP($A56,Массив!$A$6:$BH$500,N$1,FALSE),"0")</f>
        <v>0</v>
      </c>
      <c r="O56" s="8" t="str">
        <f>IFERROR(VLOOKUP($A56,Массив!$A$6:$BH$500,O$1,FALSE),"0")</f>
        <v>0</v>
      </c>
      <c r="P56" s="24" t="str">
        <f>IFERROR(VLOOKUP($A56,Массив!$A$6:$BH$500,P$1,FALSE),"0")</f>
        <v>0</v>
      </c>
      <c r="Q56" s="31">
        <f t="shared" si="0"/>
        <v>0</v>
      </c>
      <c r="R56" s="31">
        <f t="shared" si="1"/>
        <v>0</v>
      </c>
      <c r="S56" s="32">
        <f t="shared" si="2"/>
        <v>0</v>
      </c>
      <c r="T56" s="31">
        <f t="shared" si="3"/>
        <v>0</v>
      </c>
      <c r="U56" s="31">
        <f t="shared" si="4"/>
        <v>0</v>
      </c>
      <c r="V56" s="32">
        <f t="shared" si="5"/>
        <v>0</v>
      </c>
      <c r="W56" s="32">
        <f t="shared" si="6"/>
        <v>0</v>
      </c>
      <c r="X56" s="31">
        <f t="shared" si="7"/>
        <v>0</v>
      </c>
      <c r="Y56" s="31">
        <f t="shared" si="8"/>
        <v>0</v>
      </c>
      <c r="Z56" s="32">
        <f t="shared" si="9"/>
        <v>0</v>
      </c>
      <c r="AA56">
        <f t="shared" ref="AA56:AA62" si="27">IF(A56=B56,1,0)</f>
        <v>1</v>
      </c>
      <c r="AG56" s="11"/>
    </row>
    <row r="57" spans="1:33" ht="25.5" x14ac:dyDescent="0.25">
      <c r="A57" s="36" t="s">
        <v>184</v>
      </c>
      <c r="B57" s="36" t="s">
        <v>184</v>
      </c>
      <c r="C57">
        <v>63</v>
      </c>
      <c r="D57" s="14" t="s">
        <v>74</v>
      </c>
      <c r="E57" s="7" t="s">
        <v>242</v>
      </c>
      <c r="F57" s="22" t="str">
        <f>IFERROR(VLOOKUP($A57,Массив!$A$6:$BH$500,F$1,FALSE),"0")</f>
        <v>0</v>
      </c>
      <c r="G57" s="22" t="str">
        <f>IFERROR(VLOOKUP($A57,Массив!$A$6:$BH$500,G$1,FALSE),"0")</f>
        <v>0</v>
      </c>
      <c r="H57" s="22" t="str">
        <f>IFERROR(VLOOKUP($A57,Массив!$A$6:$BH$500,H$1,FALSE),"0")</f>
        <v>0</v>
      </c>
      <c r="I57" s="24" t="str">
        <f>IFERROR(VLOOKUP($A57,Массив!$A$6:$BH$500,I$1,FALSE),"0")</f>
        <v>0</v>
      </c>
      <c r="J57" s="24" t="str">
        <f>IFERROR(VLOOKUP($A57,Массив!$A$6:$BH$500,J$1,FALSE),"0")</f>
        <v>0</v>
      </c>
      <c r="K57" s="24" t="str">
        <f>IFERROR(VLOOKUP($A57,Массив!$A$6:$BH$500,K$1,FALSE),"0")</f>
        <v>0</v>
      </c>
      <c r="L57" s="24" t="str">
        <f>IFERROR(VLOOKUP($A57,Массив!$A$6:$BH$500,L$1,FALSE),"0")</f>
        <v>0</v>
      </c>
      <c r="M57" s="24" t="str">
        <f>IFERROR(VLOOKUP($A57,Массив!$A$6:$BH$500,M$1,FALSE),"0")</f>
        <v>0</v>
      </c>
      <c r="N57" s="24" t="str">
        <f>IFERROR(VLOOKUP($A57,Массив!$A$6:$BH$500,N$1,FALSE),"0")</f>
        <v>0</v>
      </c>
      <c r="O57" s="24" t="str">
        <f>IFERROR(VLOOKUP($A57,Массив!$A$6:$BH$500,O$1,FALSE),"0")</f>
        <v>0</v>
      </c>
      <c r="P57" s="24" t="str">
        <f>IFERROR(VLOOKUP($A57,Массив!$A$6:$BH$500,P$1,FALSE),"0")</f>
        <v>0</v>
      </c>
      <c r="Q57" s="31">
        <f t="shared" si="0"/>
        <v>0</v>
      </c>
      <c r="R57" s="31">
        <f t="shared" si="1"/>
        <v>0</v>
      </c>
      <c r="S57" s="32">
        <f t="shared" si="2"/>
        <v>0</v>
      </c>
      <c r="T57" s="31">
        <f t="shared" si="3"/>
        <v>0</v>
      </c>
      <c r="U57" s="31">
        <f t="shared" si="4"/>
        <v>0</v>
      </c>
      <c r="V57" s="32">
        <f t="shared" si="5"/>
        <v>0</v>
      </c>
      <c r="W57" s="32">
        <f t="shared" si="6"/>
        <v>0</v>
      </c>
      <c r="X57" s="31">
        <f t="shared" si="7"/>
        <v>0</v>
      </c>
      <c r="Y57" s="31">
        <f t="shared" si="8"/>
        <v>0</v>
      </c>
      <c r="Z57" s="32">
        <f t="shared" si="9"/>
        <v>0</v>
      </c>
      <c r="AA57">
        <f t="shared" si="27"/>
        <v>1</v>
      </c>
      <c r="AG57" s="11"/>
    </row>
    <row r="58" spans="1:33" x14ac:dyDescent="0.25">
      <c r="A58" s="36" t="s">
        <v>123</v>
      </c>
      <c r="B58" s="36" t="s">
        <v>123</v>
      </c>
      <c r="C58">
        <v>65</v>
      </c>
      <c r="D58" s="14" t="s">
        <v>24</v>
      </c>
      <c r="E58" s="7" t="s">
        <v>243</v>
      </c>
      <c r="F58" s="8" t="str">
        <f>IFERROR(VLOOKUP($A58,Массив!$A$6:$BH$500,F$1,FALSE),"0")</f>
        <v>0</v>
      </c>
      <c r="G58" s="8" t="str">
        <f>IFERROR(VLOOKUP($A58,Массив!$A$6:$BH$500,G$1,FALSE),"0")</f>
        <v>0</v>
      </c>
      <c r="H58" s="8" t="str">
        <f>IFERROR(VLOOKUP($A58,Массив!$A$6:$BH$500,H$1,FALSE),"0")</f>
        <v>0</v>
      </c>
      <c r="I58" s="8" t="str">
        <f>IFERROR(VLOOKUP($A58,Массив!$A$6:$BH$500,I$1,FALSE),"0")</f>
        <v>0</v>
      </c>
      <c r="J58" s="8" t="str">
        <f>IFERROR(VLOOKUP($A58,Массив!$A$6:$BH$500,J$1,FALSE),"0")</f>
        <v>0</v>
      </c>
      <c r="K58" s="8" t="str">
        <f>IFERROR(VLOOKUP($A58,Массив!$A$6:$BH$500,K$1,FALSE),"0")</f>
        <v>0</v>
      </c>
      <c r="L58" s="8" t="str">
        <f>IFERROR(VLOOKUP($A58,Массив!$A$6:$BH$500,L$1,FALSE),"0")</f>
        <v>0</v>
      </c>
      <c r="M58" s="8" t="str">
        <f>IFERROR(VLOOKUP($A58,Массив!$A$6:$BH$500,M$1,FALSE),"0")</f>
        <v>0</v>
      </c>
      <c r="N58" s="8" t="str">
        <f>IFERROR(VLOOKUP($A58,Массив!$A$6:$BH$500,N$1,FALSE),"0")</f>
        <v>0</v>
      </c>
      <c r="O58" s="8" t="str">
        <f>IFERROR(VLOOKUP($A58,Массив!$A$6:$BH$500,O$1,FALSE),"0")</f>
        <v>0</v>
      </c>
      <c r="P58" s="8" t="str">
        <f>IFERROR(VLOOKUP($A58,Массив!$A$6:$BH$500,P$1,FALSE),"0")</f>
        <v>0</v>
      </c>
      <c r="Q58" s="31">
        <f t="shared" si="0"/>
        <v>0</v>
      </c>
      <c r="R58" s="31">
        <f t="shared" si="1"/>
        <v>0</v>
      </c>
      <c r="S58" s="32">
        <f t="shared" si="2"/>
        <v>0</v>
      </c>
      <c r="T58" s="31">
        <f t="shared" si="3"/>
        <v>0</v>
      </c>
      <c r="U58" s="31">
        <f t="shared" si="4"/>
        <v>0</v>
      </c>
      <c r="V58" s="32">
        <f t="shared" si="5"/>
        <v>0</v>
      </c>
      <c r="W58" s="32">
        <f t="shared" si="6"/>
        <v>0</v>
      </c>
      <c r="X58" s="31">
        <f t="shared" si="7"/>
        <v>0</v>
      </c>
      <c r="Y58" s="31">
        <f t="shared" si="8"/>
        <v>0</v>
      </c>
      <c r="Z58" s="32">
        <f t="shared" si="9"/>
        <v>0</v>
      </c>
      <c r="AA58">
        <f t="shared" si="27"/>
        <v>1</v>
      </c>
      <c r="AG58" s="11"/>
    </row>
    <row r="59" spans="1:33" x14ac:dyDescent="0.25">
      <c r="A59" s="36" t="s">
        <v>124</v>
      </c>
      <c r="B59" s="36" t="s">
        <v>124</v>
      </c>
      <c r="C59">
        <v>66</v>
      </c>
      <c r="D59" s="14" t="s">
        <v>25</v>
      </c>
      <c r="E59" s="7" t="s">
        <v>244</v>
      </c>
      <c r="F59" s="8" t="str">
        <f>IFERROR(VLOOKUP($A59,Массив!$A$6:$BH$500,F$1,FALSE),"0")</f>
        <v>0</v>
      </c>
      <c r="G59" s="8" t="str">
        <f>IFERROR(VLOOKUP($A59,Массив!$A$6:$BH$500,G$1,FALSE),"0")</f>
        <v>0</v>
      </c>
      <c r="H59" s="8" t="str">
        <f>IFERROR(VLOOKUP($A59,Массив!$A$6:$BH$500,H$1,FALSE),"0")</f>
        <v>0</v>
      </c>
      <c r="I59" s="8" t="str">
        <f>IFERROR(VLOOKUP($A59,Массив!$A$6:$BH$500,I$1,FALSE),"0")</f>
        <v>0</v>
      </c>
      <c r="J59" s="8" t="str">
        <f>IFERROR(VLOOKUP($A59,Массив!$A$6:$BH$500,J$1,FALSE),"0")</f>
        <v>0</v>
      </c>
      <c r="K59" s="8" t="str">
        <f>IFERROR(VLOOKUP($A59,Массив!$A$6:$BH$500,K$1,FALSE),"0")</f>
        <v>0</v>
      </c>
      <c r="L59" s="24" t="str">
        <f>IFERROR(VLOOKUP($A59,Массив!$A$6:$BH$500,L$1,FALSE),"0")</f>
        <v>0</v>
      </c>
      <c r="M59" s="24" t="str">
        <f>IFERROR(VLOOKUP($A59,Массив!$A$6:$BH$500,M$1,FALSE),"0")</f>
        <v>0</v>
      </c>
      <c r="N59" s="24" t="str">
        <f>IFERROR(VLOOKUP($A59,Массив!$A$6:$BH$500,N$1,FALSE),"0")</f>
        <v>0</v>
      </c>
      <c r="O59" s="24" t="str">
        <f>IFERROR(VLOOKUP($A59,Массив!$A$6:$BH$500,O$1,FALSE),"0")</f>
        <v>0</v>
      </c>
      <c r="P59" s="24" t="str">
        <f>IFERROR(VLOOKUP($A59,Массив!$A$6:$BH$500,P$1,FALSE),"0")</f>
        <v>0</v>
      </c>
      <c r="Q59" s="31">
        <f t="shared" si="0"/>
        <v>0</v>
      </c>
      <c r="R59" s="33">
        <f t="shared" si="1"/>
        <v>0</v>
      </c>
      <c r="S59" s="32">
        <f t="shared" si="2"/>
        <v>0</v>
      </c>
      <c r="T59" s="31">
        <f t="shared" si="3"/>
        <v>0</v>
      </c>
      <c r="U59" s="31">
        <f t="shared" si="4"/>
        <v>0</v>
      </c>
      <c r="V59" s="33">
        <f t="shared" si="5"/>
        <v>0</v>
      </c>
      <c r="W59" s="33">
        <f t="shared" si="6"/>
        <v>0</v>
      </c>
      <c r="X59" s="33">
        <f t="shared" si="7"/>
        <v>0</v>
      </c>
      <c r="Y59" s="33">
        <f t="shared" si="8"/>
        <v>0</v>
      </c>
      <c r="Z59" s="32">
        <f t="shared" si="9"/>
        <v>0</v>
      </c>
      <c r="AA59">
        <f t="shared" si="27"/>
        <v>1</v>
      </c>
      <c r="AG59" s="11"/>
    </row>
    <row r="60" spans="1:33" x14ac:dyDescent="0.25">
      <c r="A60" s="36" t="s">
        <v>125</v>
      </c>
      <c r="B60" s="36" t="s">
        <v>125</v>
      </c>
      <c r="C60">
        <v>67</v>
      </c>
      <c r="D60" s="14" t="s">
        <v>26</v>
      </c>
      <c r="E60" s="7" t="s">
        <v>245</v>
      </c>
      <c r="F60" s="8" t="str">
        <f>IFERROR(VLOOKUP($A60,Массив!$A$6:$BH$500,F$1,FALSE),"0")</f>
        <v>0</v>
      </c>
      <c r="G60" s="8" t="str">
        <f>IFERROR(VLOOKUP($A60,Массив!$A$6:$BH$500,G$1,FALSE),"0")</f>
        <v>0</v>
      </c>
      <c r="H60" s="8" t="str">
        <f>IFERROR(VLOOKUP($A60,Массив!$A$6:$BH$500,H$1,FALSE),"0")</f>
        <v>0</v>
      </c>
      <c r="I60" s="8" t="str">
        <f>IFERROR(VLOOKUP($A60,Массив!$A$6:$BH$500,I$1,FALSE),"0")</f>
        <v>0</v>
      </c>
      <c r="J60" s="8" t="str">
        <f>IFERROR(VLOOKUP($A60,Массив!$A$6:$BH$500,J$1,FALSE),"0")</f>
        <v>0</v>
      </c>
      <c r="K60" s="8" t="str">
        <f>IFERROR(VLOOKUP($A60,Массив!$A$6:$BH$500,K$1,FALSE),"0")</f>
        <v>0</v>
      </c>
      <c r="L60" s="8" t="str">
        <f>IFERROR(VLOOKUP($A60,Массив!$A$6:$BH$500,L$1,FALSE),"0")</f>
        <v>0</v>
      </c>
      <c r="M60" s="8" t="str">
        <f>IFERROR(VLOOKUP($A60,Массив!$A$6:$BH$500,M$1,FALSE),"0")</f>
        <v>0</v>
      </c>
      <c r="N60" s="8" t="str">
        <f>IFERROR(VLOOKUP($A60,Массив!$A$6:$BH$500,N$1,FALSE),"0")</f>
        <v>0</v>
      </c>
      <c r="O60" s="8" t="str">
        <f>IFERROR(VLOOKUP($A60,Массив!$A$6:$BH$500,O$1,FALSE),"0")</f>
        <v>0</v>
      </c>
      <c r="P60" s="8" t="str">
        <f>IFERROR(VLOOKUP($A60,Массив!$A$6:$BH$500,P$1,FALSE),"0")</f>
        <v>0</v>
      </c>
      <c r="Q60" s="31">
        <f t="shared" si="0"/>
        <v>0</v>
      </c>
      <c r="R60" s="31">
        <f t="shared" si="1"/>
        <v>0</v>
      </c>
      <c r="S60" s="32">
        <f t="shared" si="2"/>
        <v>0</v>
      </c>
      <c r="T60" s="31">
        <f t="shared" si="3"/>
        <v>0</v>
      </c>
      <c r="U60" s="31">
        <f t="shared" si="4"/>
        <v>0</v>
      </c>
      <c r="V60" s="32">
        <f t="shared" si="5"/>
        <v>0</v>
      </c>
      <c r="W60" s="32">
        <f t="shared" si="6"/>
        <v>0</v>
      </c>
      <c r="X60" s="31">
        <f t="shared" si="7"/>
        <v>0</v>
      </c>
      <c r="Y60" s="31">
        <f t="shared" si="8"/>
        <v>0</v>
      </c>
      <c r="Z60" s="32">
        <f t="shared" si="9"/>
        <v>0</v>
      </c>
      <c r="AA60">
        <f t="shared" si="27"/>
        <v>1</v>
      </c>
      <c r="AG60" s="11"/>
    </row>
    <row r="61" spans="1:33" x14ac:dyDescent="0.25">
      <c r="A61" s="36" t="s">
        <v>126</v>
      </c>
      <c r="B61" s="36" t="s">
        <v>126</v>
      </c>
      <c r="C61">
        <v>68</v>
      </c>
      <c r="D61" s="14" t="s">
        <v>27</v>
      </c>
      <c r="E61" s="7" t="s">
        <v>246</v>
      </c>
      <c r="F61" s="8" t="str">
        <f>IFERROR(VLOOKUP($A61,Массив!$A$6:$BH$500,F$1,FALSE),"0")</f>
        <v>0</v>
      </c>
      <c r="G61" s="8" t="str">
        <f>IFERROR(VLOOKUP($A61,Массив!$A$6:$BH$500,G$1,FALSE),"0")</f>
        <v>0</v>
      </c>
      <c r="H61" s="8" t="str">
        <f>IFERROR(VLOOKUP($A61,Массив!$A$6:$BH$500,H$1,FALSE),"0")</f>
        <v>0</v>
      </c>
      <c r="I61" s="8" t="str">
        <f>IFERROR(VLOOKUP($A61,Массив!$A$6:$BH$500,I$1,FALSE),"0")</f>
        <v>0</v>
      </c>
      <c r="J61" s="8" t="str">
        <f>IFERROR(VLOOKUP($A61,Массив!$A$6:$BH$500,J$1,FALSE),"0")</f>
        <v>0</v>
      </c>
      <c r="K61" s="8" t="str">
        <f>IFERROR(VLOOKUP($A61,Массив!$A$6:$BH$500,K$1,FALSE),"0")</f>
        <v>0</v>
      </c>
      <c r="L61" s="8" t="str">
        <f>IFERROR(VLOOKUP($A61,Массив!$A$6:$BH$500,L$1,FALSE),"0")</f>
        <v>0</v>
      </c>
      <c r="M61" s="8" t="str">
        <f>IFERROR(VLOOKUP($A61,Массив!$A$6:$BH$500,M$1,FALSE),"0")</f>
        <v>0</v>
      </c>
      <c r="N61" s="8" t="str">
        <f>IFERROR(VLOOKUP($A61,Массив!$A$6:$BH$500,N$1,FALSE),"0")</f>
        <v>0</v>
      </c>
      <c r="O61" s="8" t="str">
        <f>IFERROR(VLOOKUP($A61,Массив!$A$6:$BH$500,O$1,FALSE),"0")</f>
        <v>0</v>
      </c>
      <c r="P61" s="8" t="str">
        <f>IFERROR(VLOOKUP($A61,Массив!$A$6:$BH$500,P$1,FALSE),"0")</f>
        <v>0</v>
      </c>
      <c r="Q61" s="31">
        <f t="shared" si="0"/>
        <v>0</v>
      </c>
      <c r="R61" s="31">
        <f t="shared" si="1"/>
        <v>0</v>
      </c>
      <c r="S61" s="32">
        <f t="shared" si="2"/>
        <v>0</v>
      </c>
      <c r="T61" s="31">
        <f t="shared" si="3"/>
        <v>0</v>
      </c>
      <c r="U61" s="31">
        <f t="shared" si="4"/>
        <v>0</v>
      </c>
      <c r="V61" s="32">
        <f t="shared" si="5"/>
        <v>0</v>
      </c>
      <c r="W61" s="32">
        <f t="shared" si="6"/>
        <v>0</v>
      </c>
      <c r="X61" s="31">
        <f t="shared" si="7"/>
        <v>0</v>
      </c>
      <c r="Y61" s="31">
        <f t="shared" si="8"/>
        <v>0</v>
      </c>
      <c r="Z61" s="32">
        <f t="shared" si="9"/>
        <v>0</v>
      </c>
      <c r="AA61">
        <f t="shared" si="27"/>
        <v>1</v>
      </c>
      <c r="AG61" s="11"/>
    </row>
    <row r="62" spans="1:33" x14ac:dyDescent="0.25">
      <c r="A62" s="36" t="s">
        <v>127</v>
      </c>
      <c r="B62" s="36" t="s">
        <v>127</v>
      </c>
      <c r="C62">
        <v>69</v>
      </c>
      <c r="D62" s="15" t="s">
        <v>247</v>
      </c>
      <c r="E62" s="7" t="s">
        <v>248</v>
      </c>
      <c r="F62" s="8" t="str">
        <f>IFERROR(VLOOKUP($A62,Массив!$A$6:$BH$500,F$1,FALSE),"0")</f>
        <v>0</v>
      </c>
      <c r="G62" s="8" t="str">
        <f>IFERROR(VLOOKUP($A62,Массив!$A$6:$BH$500,G$1,FALSE),"0")</f>
        <v>0</v>
      </c>
      <c r="H62" s="8" t="str">
        <f>IFERROR(VLOOKUP($A62,Массив!$A$6:$BH$500,H$1,FALSE),"0")</f>
        <v>0</v>
      </c>
      <c r="I62" s="8" t="str">
        <f>IFERROR(VLOOKUP($A62,Массив!$A$6:$BH$500,I$1,FALSE),"0")</f>
        <v>0</v>
      </c>
      <c r="J62" s="8" t="str">
        <f>IFERROR(VLOOKUP($A62,Массив!$A$6:$BH$500,J$1,FALSE),"0")</f>
        <v>0</v>
      </c>
      <c r="K62" s="8" t="str">
        <f>IFERROR(VLOOKUP($A62,Массив!$A$6:$BH$500,K$1,FALSE),"0")</f>
        <v>0</v>
      </c>
      <c r="L62" s="8" t="str">
        <f>IFERROR(VLOOKUP($A62,Массив!$A$6:$BH$500,L$1,FALSE),"0")</f>
        <v>0</v>
      </c>
      <c r="M62" s="8" t="str">
        <f>IFERROR(VLOOKUP($A62,Массив!$A$6:$BH$500,M$1,FALSE),"0")</f>
        <v>0</v>
      </c>
      <c r="N62" s="8" t="str">
        <f>IFERROR(VLOOKUP($A62,Массив!$A$6:$BH$500,N$1,FALSE),"0")</f>
        <v>0</v>
      </c>
      <c r="O62" s="8" t="str">
        <f>IFERROR(VLOOKUP($A62,Массив!$A$6:$BH$500,O$1,FALSE),"0")</f>
        <v>0</v>
      </c>
      <c r="P62" s="8" t="str">
        <f>IFERROR(VLOOKUP($A62,Массив!$A$6:$BH$500,P$1,FALSE),"0")</f>
        <v>0</v>
      </c>
      <c r="Q62" s="31">
        <f t="shared" si="0"/>
        <v>0</v>
      </c>
      <c r="R62" s="31">
        <f t="shared" si="1"/>
        <v>0</v>
      </c>
      <c r="S62" s="32">
        <f t="shared" si="2"/>
        <v>0</v>
      </c>
      <c r="T62" s="31">
        <f t="shared" si="3"/>
        <v>0</v>
      </c>
      <c r="U62" s="31">
        <f t="shared" si="4"/>
        <v>0</v>
      </c>
      <c r="V62" s="32">
        <f t="shared" si="5"/>
        <v>0</v>
      </c>
      <c r="W62" s="32">
        <f t="shared" si="6"/>
        <v>0</v>
      </c>
      <c r="X62" s="31">
        <f t="shared" si="7"/>
        <v>0</v>
      </c>
      <c r="Y62" s="31">
        <f t="shared" si="8"/>
        <v>0</v>
      </c>
      <c r="Z62" s="32">
        <f t="shared" si="9"/>
        <v>0</v>
      </c>
      <c r="AA62">
        <f t="shared" si="27"/>
        <v>1</v>
      </c>
      <c r="AG62" s="11"/>
    </row>
    <row r="63" spans="1:33" x14ac:dyDescent="0.25">
      <c r="A63" s="36" t="s">
        <v>375</v>
      </c>
      <c r="B63" s="36" t="s">
        <v>375</v>
      </c>
      <c r="D63" s="15"/>
      <c r="E63" s="7"/>
      <c r="F63" s="16">
        <f>F61-F62</f>
        <v>0</v>
      </c>
      <c r="G63" s="16">
        <f t="shared" ref="G63:P63" si="28">G61-G62</f>
        <v>0</v>
      </c>
      <c r="H63" s="16">
        <f t="shared" si="28"/>
        <v>0</v>
      </c>
      <c r="I63" s="16">
        <f t="shared" si="28"/>
        <v>0</v>
      </c>
      <c r="J63" s="16">
        <f t="shared" si="28"/>
        <v>0</v>
      </c>
      <c r="K63" s="16">
        <f t="shared" si="28"/>
        <v>0</v>
      </c>
      <c r="L63" s="16">
        <f t="shared" si="28"/>
        <v>0</v>
      </c>
      <c r="M63" s="16">
        <f t="shared" si="28"/>
        <v>0</v>
      </c>
      <c r="N63" s="16">
        <f t="shared" si="28"/>
        <v>0</v>
      </c>
      <c r="O63" s="16">
        <f t="shared" si="28"/>
        <v>0</v>
      </c>
      <c r="P63" s="16">
        <f t="shared" si="28"/>
        <v>0</v>
      </c>
      <c r="Q63" s="31">
        <f t="shared" si="0"/>
        <v>0</v>
      </c>
      <c r="R63" s="31">
        <f t="shared" si="1"/>
        <v>0</v>
      </c>
      <c r="S63" s="32">
        <f t="shared" si="2"/>
        <v>0</v>
      </c>
      <c r="T63" s="31">
        <f t="shared" si="3"/>
        <v>0</v>
      </c>
      <c r="U63" s="31">
        <f t="shared" si="4"/>
        <v>0</v>
      </c>
      <c r="V63" s="32">
        <f t="shared" si="5"/>
        <v>0</v>
      </c>
      <c r="W63" s="32">
        <f t="shared" si="6"/>
        <v>0</v>
      </c>
      <c r="X63" s="31">
        <f t="shared" si="7"/>
        <v>0</v>
      </c>
      <c r="Y63" s="31">
        <f t="shared" si="8"/>
        <v>0</v>
      </c>
      <c r="Z63" s="32">
        <f t="shared" si="9"/>
        <v>0</v>
      </c>
      <c r="AG63" s="11"/>
    </row>
    <row r="64" spans="1:33" x14ac:dyDescent="0.25">
      <c r="A64" s="36" t="s">
        <v>128</v>
      </c>
      <c r="B64" s="36" t="s">
        <v>128</v>
      </c>
      <c r="C64">
        <v>70</v>
      </c>
      <c r="D64" s="14" t="s">
        <v>249</v>
      </c>
      <c r="E64" s="7" t="s">
        <v>250</v>
      </c>
      <c r="F64" s="8" t="str">
        <f>IFERROR(VLOOKUP($A64,Массив!$A$6:$BH$500,F$1,FALSE),"0")</f>
        <v>0</v>
      </c>
      <c r="G64" s="8" t="str">
        <f>IFERROR(VLOOKUP($A64,Массив!$A$6:$BH$500,G$1,FALSE),"0")</f>
        <v>0</v>
      </c>
      <c r="H64" s="24" t="str">
        <f>IFERROR(VLOOKUP($A64,Массив!$A$6:$BH$500,H$1,FALSE),"0")</f>
        <v>0</v>
      </c>
      <c r="I64" s="8" t="str">
        <f>IFERROR(VLOOKUP($A64,Массив!$A$6:$BH$500,I$1,FALSE),"0")</f>
        <v>0</v>
      </c>
      <c r="J64" s="8" t="str">
        <f>IFERROR(VLOOKUP($A64,Массив!$A$6:$BH$500,J$1,FALSE),"0")</f>
        <v>0</v>
      </c>
      <c r="K64" s="24" t="str">
        <f>IFERROR(VLOOKUP($A64,Массив!$A$6:$BH$500,K$1,FALSE),"0")</f>
        <v>0</v>
      </c>
      <c r="L64" s="8" t="str">
        <f>IFERROR(VLOOKUP($A64,Массив!$A$6:$BH$500,L$1,FALSE),"0")</f>
        <v>0</v>
      </c>
      <c r="M64" s="8" t="str">
        <f>IFERROR(VLOOKUP($A64,Массив!$A$6:$BH$500,M$1,FALSE),"0")</f>
        <v>0</v>
      </c>
      <c r="N64" s="8" t="str">
        <f>IFERROR(VLOOKUP($A64,Массив!$A$6:$BH$500,N$1,FALSE),"0")</f>
        <v>0</v>
      </c>
      <c r="O64" s="24" t="str">
        <f>IFERROR(VLOOKUP($A64,Массив!$A$6:$BH$500,O$1,FALSE),"0")</f>
        <v>0</v>
      </c>
      <c r="P64" s="8" t="str">
        <f>IFERROR(VLOOKUP($A64,Массив!$A$6:$BH$500,P$1,FALSE),"0")</f>
        <v>0</v>
      </c>
      <c r="Q64" s="34">
        <f t="shared" si="0"/>
        <v>0</v>
      </c>
      <c r="R64" s="34">
        <f t="shared" si="1"/>
        <v>0</v>
      </c>
      <c r="S64" s="32">
        <f t="shared" si="2"/>
        <v>0</v>
      </c>
      <c r="T64" s="31">
        <f t="shared" si="3"/>
        <v>0</v>
      </c>
      <c r="U64" s="31">
        <f t="shared" si="4"/>
        <v>0</v>
      </c>
      <c r="V64" s="32">
        <f t="shared" si="5"/>
        <v>0</v>
      </c>
      <c r="W64" s="32">
        <f t="shared" si="6"/>
        <v>0</v>
      </c>
      <c r="X64" s="31">
        <f t="shared" si="7"/>
        <v>0</v>
      </c>
      <c r="Y64" s="31">
        <f t="shared" si="8"/>
        <v>0</v>
      </c>
      <c r="Z64" s="32">
        <f t="shared" si="9"/>
        <v>0</v>
      </c>
      <c r="AA64">
        <f>IF(A64=B64,1,0)</f>
        <v>1</v>
      </c>
      <c r="AG64" s="11"/>
    </row>
    <row r="65" spans="1:33" ht="25.5" x14ac:dyDescent="0.25">
      <c r="A65" s="36" t="s">
        <v>129</v>
      </c>
      <c r="B65" s="36" t="s">
        <v>129</v>
      </c>
      <c r="C65">
        <v>71</v>
      </c>
      <c r="D65" s="15" t="s">
        <v>251</v>
      </c>
      <c r="E65" s="7" t="s">
        <v>252</v>
      </c>
      <c r="F65" s="8" t="str">
        <f>IFERROR(VLOOKUP($A65,Массив!$A$6:$BH$500,F$1,FALSE),"0")</f>
        <v>0</v>
      </c>
      <c r="G65" s="8" t="str">
        <f>IFERROR(VLOOKUP($A65,Массив!$A$6:$BH$500,G$1,FALSE),"0")</f>
        <v>0</v>
      </c>
      <c r="H65" s="24" t="str">
        <f>IFERROR(VLOOKUP($A65,Массив!$A$6:$BH$500,H$1,FALSE),"0")</f>
        <v>0</v>
      </c>
      <c r="I65" s="8" t="str">
        <f>IFERROR(VLOOKUP($A65,Массив!$A$6:$BH$500,I$1,FALSE),"0")</f>
        <v>0</v>
      </c>
      <c r="J65" s="8" t="str">
        <f>IFERROR(VLOOKUP($A65,Массив!$A$6:$BH$500,J$1,FALSE),"0")</f>
        <v>0</v>
      </c>
      <c r="K65" s="24" t="str">
        <f>IFERROR(VLOOKUP($A65,Массив!$A$6:$BH$500,K$1,FALSE),"0")</f>
        <v>0</v>
      </c>
      <c r="L65" s="8" t="str">
        <f>IFERROR(VLOOKUP($A65,Массив!$A$6:$BH$500,L$1,FALSE),"0")</f>
        <v>0</v>
      </c>
      <c r="M65" s="8" t="str">
        <f>IFERROR(VLOOKUP($A65,Массив!$A$6:$BH$500,M$1,FALSE),"0")</f>
        <v>0</v>
      </c>
      <c r="N65" s="8" t="str">
        <f>IFERROR(VLOOKUP($A65,Массив!$A$6:$BH$500,N$1,FALSE),"0")</f>
        <v>0</v>
      </c>
      <c r="O65" s="24" t="str">
        <f>IFERROR(VLOOKUP($A65,Массив!$A$6:$BH$500,O$1,FALSE),"0")</f>
        <v>0</v>
      </c>
      <c r="P65" s="8" t="str">
        <f>IFERROR(VLOOKUP($A65,Массив!$A$6:$BH$500,P$1,FALSE),"0")</f>
        <v>0</v>
      </c>
      <c r="Q65" s="34">
        <f t="shared" si="0"/>
        <v>0</v>
      </c>
      <c r="R65" s="34">
        <f t="shared" si="1"/>
        <v>0</v>
      </c>
      <c r="S65" s="32">
        <f t="shared" si="2"/>
        <v>0</v>
      </c>
      <c r="T65" s="31">
        <f t="shared" si="3"/>
        <v>0</v>
      </c>
      <c r="U65" s="31">
        <f t="shared" si="4"/>
        <v>0</v>
      </c>
      <c r="V65" s="32">
        <f t="shared" si="5"/>
        <v>0</v>
      </c>
      <c r="W65" s="32">
        <f t="shared" si="6"/>
        <v>0</v>
      </c>
      <c r="X65" s="31">
        <f t="shared" si="7"/>
        <v>0</v>
      </c>
      <c r="Y65" s="31">
        <f t="shared" si="8"/>
        <v>0</v>
      </c>
      <c r="Z65" s="32">
        <f t="shared" si="9"/>
        <v>0</v>
      </c>
      <c r="AA65">
        <f>IF(A65=B65,1,0)</f>
        <v>1</v>
      </c>
      <c r="AG65" s="11"/>
    </row>
    <row r="66" spans="1:33" x14ac:dyDescent="0.25">
      <c r="A66" s="36" t="s">
        <v>375</v>
      </c>
      <c r="B66" s="36" t="s">
        <v>375</v>
      </c>
      <c r="D66" s="15"/>
      <c r="E66" s="7"/>
      <c r="F66" s="16">
        <f>F64-F65</f>
        <v>0</v>
      </c>
      <c r="G66" s="16">
        <f t="shared" ref="G66:P66" si="29">G64-G65</f>
        <v>0</v>
      </c>
      <c r="H66" s="16">
        <f t="shared" si="29"/>
        <v>0</v>
      </c>
      <c r="I66" s="16">
        <f t="shared" si="29"/>
        <v>0</v>
      </c>
      <c r="J66" s="16">
        <f t="shared" si="29"/>
        <v>0</v>
      </c>
      <c r="K66" s="16">
        <f t="shared" si="29"/>
        <v>0</v>
      </c>
      <c r="L66" s="16">
        <f t="shared" si="29"/>
        <v>0</v>
      </c>
      <c r="M66" s="16">
        <f t="shared" si="29"/>
        <v>0</v>
      </c>
      <c r="N66" s="16">
        <f t="shared" si="29"/>
        <v>0</v>
      </c>
      <c r="O66" s="16">
        <f t="shared" si="29"/>
        <v>0</v>
      </c>
      <c r="P66" s="16">
        <f t="shared" si="29"/>
        <v>0</v>
      </c>
      <c r="Q66" s="31">
        <f t="shared" si="0"/>
        <v>0</v>
      </c>
      <c r="R66" s="31">
        <f t="shared" si="1"/>
        <v>0</v>
      </c>
      <c r="S66" s="32">
        <f t="shared" si="2"/>
        <v>0</v>
      </c>
      <c r="T66" s="31">
        <f t="shared" si="3"/>
        <v>0</v>
      </c>
      <c r="U66" s="31">
        <f t="shared" si="4"/>
        <v>0</v>
      </c>
      <c r="V66" s="32">
        <f t="shared" si="5"/>
        <v>0</v>
      </c>
      <c r="W66" s="32">
        <f t="shared" si="6"/>
        <v>0</v>
      </c>
      <c r="X66" s="31">
        <f t="shared" si="7"/>
        <v>0</v>
      </c>
      <c r="Y66" s="31">
        <f t="shared" si="8"/>
        <v>0</v>
      </c>
      <c r="Z66" s="32">
        <f t="shared" si="9"/>
        <v>0</v>
      </c>
      <c r="AG66" s="11"/>
    </row>
    <row r="67" spans="1:33" x14ac:dyDescent="0.25">
      <c r="A67" s="36" t="s">
        <v>130</v>
      </c>
      <c r="B67" s="36" t="s">
        <v>130</v>
      </c>
      <c r="C67">
        <v>72</v>
      </c>
      <c r="D67" s="14" t="s">
        <v>253</v>
      </c>
      <c r="E67" s="7" t="s">
        <v>254</v>
      </c>
      <c r="F67" s="8" t="str">
        <f>IFERROR(VLOOKUP($A67,Массив!$A$6:$BH$500,F$1,FALSE),"0")</f>
        <v>0</v>
      </c>
      <c r="G67" s="8" t="str">
        <f>IFERROR(VLOOKUP($A67,Массив!$A$6:$BH$500,G$1,FALSE),"0")</f>
        <v>0</v>
      </c>
      <c r="H67" s="8" t="str">
        <f>IFERROR(VLOOKUP($A67,Массив!$A$6:$BH$500,H$1,FALSE),"0")</f>
        <v>0</v>
      </c>
      <c r="I67" s="8" t="str">
        <f>IFERROR(VLOOKUP($A67,Массив!$A$6:$BH$500,I$1,FALSE),"0")</f>
        <v>0</v>
      </c>
      <c r="J67" s="8" t="str">
        <f>IFERROR(VLOOKUP($A67,Массив!$A$6:$BH$500,J$1,FALSE),"0")</f>
        <v>0</v>
      </c>
      <c r="K67" s="8" t="str">
        <f>IFERROR(VLOOKUP($A67,Массив!$A$6:$BH$500,K$1,FALSE),"0")</f>
        <v>0</v>
      </c>
      <c r="L67" s="8" t="str">
        <f>IFERROR(VLOOKUP($A67,Массив!$A$6:$BH$500,L$1,FALSE),"0")</f>
        <v>0</v>
      </c>
      <c r="M67" s="8" t="str">
        <f>IFERROR(VLOOKUP($A67,Массив!$A$6:$BH$500,M$1,FALSE),"0")</f>
        <v>0</v>
      </c>
      <c r="N67" s="8" t="str">
        <f>IFERROR(VLOOKUP($A67,Массив!$A$6:$BH$500,N$1,FALSE),"0")</f>
        <v>0</v>
      </c>
      <c r="O67" s="8" t="str">
        <f>IFERROR(VLOOKUP($A67,Массив!$A$6:$BH$500,O$1,FALSE),"0")</f>
        <v>0</v>
      </c>
      <c r="P67" s="8" t="str">
        <f>IFERROR(VLOOKUP($A67,Массив!$A$6:$BH$500,P$1,FALSE),"0")</f>
        <v>0</v>
      </c>
      <c r="Q67" s="31">
        <f t="shared" si="0"/>
        <v>0</v>
      </c>
      <c r="R67" s="31">
        <f t="shared" si="1"/>
        <v>0</v>
      </c>
      <c r="S67" s="32">
        <f t="shared" si="2"/>
        <v>0</v>
      </c>
      <c r="T67" s="31">
        <f t="shared" si="3"/>
        <v>0</v>
      </c>
      <c r="U67" s="31">
        <f t="shared" si="4"/>
        <v>0</v>
      </c>
      <c r="V67" s="32">
        <f t="shared" si="5"/>
        <v>0</v>
      </c>
      <c r="W67" s="32">
        <f t="shared" si="6"/>
        <v>0</v>
      </c>
      <c r="X67" s="31">
        <f t="shared" si="7"/>
        <v>0</v>
      </c>
      <c r="Y67" s="31">
        <f t="shared" si="8"/>
        <v>0</v>
      </c>
      <c r="Z67" s="32">
        <f t="shared" si="9"/>
        <v>0</v>
      </c>
      <c r="AA67">
        <f>IF(A67=B67,1,0)</f>
        <v>1</v>
      </c>
      <c r="AG67" s="11"/>
    </row>
    <row r="68" spans="1:33" ht="25.5" x14ac:dyDescent="0.25">
      <c r="A68" s="36" t="s">
        <v>131</v>
      </c>
      <c r="B68" s="36" t="s">
        <v>131</v>
      </c>
      <c r="C68">
        <v>73</v>
      </c>
      <c r="D68" s="15" t="s">
        <v>75</v>
      </c>
      <c r="E68" s="7" t="s">
        <v>255</v>
      </c>
      <c r="F68" s="8" t="str">
        <f>IFERROR(VLOOKUP($A68,Массив!$A$6:$BH$500,F$1,FALSE),"0")</f>
        <v>0</v>
      </c>
      <c r="G68" s="8" t="str">
        <f>IFERROR(VLOOKUP($A68,Массив!$A$6:$BH$500,G$1,FALSE),"0")</f>
        <v>0</v>
      </c>
      <c r="H68" s="8" t="str">
        <f>IFERROR(VLOOKUP($A68,Массив!$A$6:$BH$500,H$1,FALSE),"0")</f>
        <v>0</v>
      </c>
      <c r="I68" s="8" t="str">
        <f>IFERROR(VLOOKUP($A68,Массив!$A$6:$BH$500,I$1,FALSE),"0")</f>
        <v>0</v>
      </c>
      <c r="J68" s="8" t="str">
        <f>IFERROR(VLOOKUP($A68,Массив!$A$6:$BH$500,J$1,FALSE),"0")</f>
        <v>0</v>
      </c>
      <c r="K68" s="8" t="str">
        <f>IFERROR(VLOOKUP($A68,Массив!$A$6:$BH$500,K$1,FALSE),"0")</f>
        <v>0</v>
      </c>
      <c r="L68" s="8" t="str">
        <f>IFERROR(VLOOKUP($A68,Массив!$A$6:$BH$500,L$1,FALSE),"0")</f>
        <v>0</v>
      </c>
      <c r="M68" s="8" t="str">
        <f>IFERROR(VLOOKUP($A68,Массив!$A$6:$BH$500,M$1,FALSE),"0")</f>
        <v>0</v>
      </c>
      <c r="N68" s="8" t="str">
        <f>IFERROR(VLOOKUP($A68,Массив!$A$6:$BH$500,N$1,FALSE),"0")</f>
        <v>0</v>
      </c>
      <c r="O68" s="8" t="str">
        <f>IFERROR(VLOOKUP($A68,Массив!$A$6:$BH$500,O$1,FALSE),"0")</f>
        <v>0</v>
      </c>
      <c r="P68" s="8" t="str">
        <f>IFERROR(VLOOKUP($A68,Массив!$A$6:$BH$500,P$1,FALSE),"0")</f>
        <v>0</v>
      </c>
      <c r="Q68" s="31">
        <f t="shared" si="0"/>
        <v>0</v>
      </c>
      <c r="R68" s="31">
        <f t="shared" si="1"/>
        <v>0</v>
      </c>
      <c r="S68" s="32">
        <f t="shared" si="2"/>
        <v>0</v>
      </c>
      <c r="T68" s="31">
        <f t="shared" si="3"/>
        <v>0</v>
      </c>
      <c r="U68" s="31">
        <f t="shared" si="4"/>
        <v>0</v>
      </c>
      <c r="V68" s="32">
        <f t="shared" si="5"/>
        <v>0</v>
      </c>
      <c r="W68" s="32">
        <f t="shared" si="6"/>
        <v>0</v>
      </c>
      <c r="X68" s="31">
        <f t="shared" si="7"/>
        <v>0</v>
      </c>
      <c r="Y68" s="31">
        <f t="shared" si="8"/>
        <v>0</v>
      </c>
      <c r="Z68" s="32">
        <f t="shared" si="9"/>
        <v>0</v>
      </c>
      <c r="AA68">
        <f>IF(A68=B68,1,0)</f>
        <v>1</v>
      </c>
      <c r="AG68" s="11"/>
    </row>
    <row r="69" spans="1:33" x14ac:dyDescent="0.25">
      <c r="A69" s="36" t="s">
        <v>375</v>
      </c>
      <c r="B69" s="36" t="s">
        <v>375</v>
      </c>
      <c r="D69" s="15"/>
      <c r="E69" s="7"/>
      <c r="F69" s="16">
        <f>F67-F68</f>
        <v>0</v>
      </c>
      <c r="G69" s="16">
        <f t="shared" ref="G69:P69" si="30">G67-G68</f>
        <v>0</v>
      </c>
      <c r="H69" s="16">
        <f t="shared" si="30"/>
        <v>0</v>
      </c>
      <c r="I69" s="16">
        <f t="shared" si="30"/>
        <v>0</v>
      </c>
      <c r="J69" s="16">
        <f t="shared" si="30"/>
        <v>0</v>
      </c>
      <c r="K69" s="16">
        <f t="shared" si="30"/>
        <v>0</v>
      </c>
      <c r="L69" s="16">
        <f t="shared" si="30"/>
        <v>0</v>
      </c>
      <c r="M69" s="16">
        <f t="shared" si="30"/>
        <v>0</v>
      </c>
      <c r="N69" s="16">
        <f t="shared" si="30"/>
        <v>0</v>
      </c>
      <c r="O69" s="16">
        <f t="shared" si="30"/>
        <v>0</v>
      </c>
      <c r="P69" s="16">
        <f t="shared" si="30"/>
        <v>0</v>
      </c>
      <c r="Q69" s="31">
        <f t="shared" si="0"/>
        <v>0</v>
      </c>
      <c r="R69" s="31">
        <f t="shared" si="1"/>
        <v>0</v>
      </c>
      <c r="S69" s="32">
        <f t="shared" si="2"/>
        <v>0</v>
      </c>
      <c r="T69" s="31">
        <f t="shared" si="3"/>
        <v>0</v>
      </c>
      <c r="U69" s="31">
        <f t="shared" si="4"/>
        <v>0</v>
      </c>
      <c r="V69" s="32">
        <f t="shared" si="5"/>
        <v>0</v>
      </c>
      <c r="W69" s="32">
        <f t="shared" si="6"/>
        <v>0</v>
      </c>
      <c r="X69" s="31">
        <f t="shared" si="7"/>
        <v>0</v>
      </c>
      <c r="Y69" s="31">
        <f t="shared" si="8"/>
        <v>0</v>
      </c>
      <c r="Z69" s="32">
        <f t="shared" si="9"/>
        <v>0</v>
      </c>
      <c r="AG69" s="11"/>
    </row>
    <row r="70" spans="1:33" x14ac:dyDescent="0.25">
      <c r="A70" s="36" t="s">
        <v>132</v>
      </c>
      <c r="B70" s="36" t="s">
        <v>132</v>
      </c>
      <c r="C70">
        <v>74</v>
      </c>
      <c r="D70" s="14" t="s">
        <v>256</v>
      </c>
      <c r="E70" s="7" t="s">
        <v>257</v>
      </c>
      <c r="F70" s="8" t="str">
        <f>IFERROR(VLOOKUP($A70,Массив!$A$6:$BH$500,F$1,FALSE),"0")</f>
        <v>0</v>
      </c>
      <c r="G70" s="8" t="str">
        <f>IFERROR(VLOOKUP($A70,Массив!$A$6:$BH$500,G$1,FALSE),"0")</f>
        <v>0</v>
      </c>
      <c r="H70" s="8" t="str">
        <f>IFERROR(VLOOKUP($A70,Массив!$A$6:$BH$500,H$1,FALSE),"0")</f>
        <v>0</v>
      </c>
      <c r="I70" s="8" t="str">
        <f>IFERROR(VLOOKUP($A70,Массив!$A$6:$BH$500,I$1,FALSE),"0")</f>
        <v>0</v>
      </c>
      <c r="J70" s="8" t="str">
        <f>IFERROR(VLOOKUP($A70,Массив!$A$6:$BH$500,J$1,FALSE),"0")</f>
        <v>0</v>
      </c>
      <c r="K70" s="8" t="str">
        <f>IFERROR(VLOOKUP($A70,Массив!$A$6:$BH$500,K$1,FALSE),"0")</f>
        <v>0</v>
      </c>
      <c r="L70" s="8" t="str">
        <f>IFERROR(VLOOKUP($A70,Массив!$A$6:$BH$500,L$1,FALSE),"0")</f>
        <v>0</v>
      </c>
      <c r="M70" s="8" t="str">
        <f>IFERROR(VLOOKUP($A70,Массив!$A$6:$BH$500,M$1,FALSE),"0")</f>
        <v>0</v>
      </c>
      <c r="N70" s="8" t="str">
        <f>IFERROR(VLOOKUP($A70,Массив!$A$6:$BH$500,N$1,FALSE),"0")</f>
        <v>0</v>
      </c>
      <c r="O70" s="8" t="str">
        <f>IFERROR(VLOOKUP($A70,Массив!$A$6:$BH$500,O$1,FALSE),"0")</f>
        <v>0</v>
      </c>
      <c r="P70" s="8" t="str">
        <f>IFERROR(VLOOKUP($A70,Массив!$A$6:$BH$500,P$1,FALSE),"0")</f>
        <v>0</v>
      </c>
      <c r="Q70" s="31">
        <f t="shared" si="0"/>
        <v>0</v>
      </c>
      <c r="R70" s="31">
        <f t="shared" si="1"/>
        <v>0</v>
      </c>
      <c r="S70" s="32">
        <f t="shared" si="2"/>
        <v>0</v>
      </c>
      <c r="T70" s="31">
        <f t="shared" si="3"/>
        <v>0</v>
      </c>
      <c r="U70" s="31">
        <f t="shared" si="4"/>
        <v>0</v>
      </c>
      <c r="V70" s="32">
        <f t="shared" si="5"/>
        <v>0</v>
      </c>
      <c r="W70" s="32">
        <f t="shared" si="6"/>
        <v>0</v>
      </c>
      <c r="X70" s="31">
        <f t="shared" si="7"/>
        <v>0</v>
      </c>
      <c r="Y70" s="31">
        <f t="shared" si="8"/>
        <v>0</v>
      </c>
      <c r="Z70" s="32">
        <f t="shared" si="9"/>
        <v>0</v>
      </c>
      <c r="AA70">
        <f>IF(A70=B70,1,0)</f>
        <v>1</v>
      </c>
      <c r="AG70" s="11"/>
    </row>
    <row r="71" spans="1:33" ht="25.5" x14ac:dyDescent="0.25">
      <c r="A71" s="36" t="s">
        <v>133</v>
      </c>
      <c r="B71" s="36" t="s">
        <v>133</v>
      </c>
      <c r="C71">
        <v>75</v>
      </c>
      <c r="D71" s="15" t="s">
        <v>76</v>
      </c>
      <c r="E71" s="7" t="s">
        <v>258</v>
      </c>
      <c r="F71" s="8" t="str">
        <f>IFERROR(VLOOKUP($A71,Массив!$A$6:$BH$500,F$1,FALSE),"0")</f>
        <v>0</v>
      </c>
      <c r="G71" s="8" t="str">
        <f>IFERROR(VLOOKUP($A71,Массив!$A$6:$BH$500,G$1,FALSE),"0")</f>
        <v>0</v>
      </c>
      <c r="H71" s="8" t="str">
        <f>IFERROR(VLOOKUP($A71,Массив!$A$6:$BH$500,H$1,FALSE),"0")</f>
        <v>0</v>
      </c>
      <c r="I71" s="8" t="str">
        <f>IFERROR(VLOOKUP($A71,Массив!$A$6:$BH$500,I$1,FALSE),"0")</f>
        <v>0</v>
      </c>
      <c r="J71" s="8" t="str">
        <f>IFERROR(VLOOKUP($A71,Массив!$A$6:$BH$500,J$1,FALSE),"0")</f>
        <v>0</v>
      </c>
      <c r="K71" s="8" t="str">
        <f>IFERROR(VLOOKUP($A71,Массив!$A$6:$BH$500,K$1,FALSE),"0")</f>
        <v>0</v>
      </c>
      <c r="L71" s="8" t="str">
        <f>IFERROR(VLOOKUP($A71,Массив!$A$6:$BH$500,L$1,FALSE),"0")</f>
        <v>0</v>
      </c>
      <c r="M71" s="8" t="str">
        <f>IFERROR(VLOOKUP($A71,Массив!$A$6:$BH$500,M$1,FALSE),"0")</f>
        <v>0</v>
      </c>
      <c r="N71" s="8" t="str">
        <f>IFERROR(VLOOKUP($A71,Массив!$A$6:$BH$500,N$1,FALSE),"0")</f>
        <v>0</v>
      </c>
      <c r="O71" s="8" t="str">
        <f>IFERROR(VLOOKUP($A71,Массив!$A$6:$BH$500,O$1,FALSE),"0")</f>
        <v>0</v>
      </c>
      <c r="P71" s="8" t="str">
        <f>IFERROR(VLOOKUP($A71,Массив!$A$6:$BH$500,P$1,FALSE),"0")</f>
        <v>0</v>
      </c>
      <c r="Q71" s="31">
        <f t="shared" si="0"/>
        <v>0</v>
      </c>
      <c r="R71" s="31">
        <f t="shared" si="1"/>
        <v>0</v>
      </c>
      <c r="S71" s="32">
        <f t="shared" si="2"/>
        <v>0</v>
      </c>
      <c r="T71" s="31">
        <f t="shared" si="3"/>
        <v>0</v>
      </c>
      <c r="U71" s="31">
        <f t="shared" si="4"/>
        <v>0</v>
      </c>
      <c r="V71" s="32">
        <f t="shared" si="5"/>
        <v>0</v>
      </c>
      <c r="W71" s="32">
        <f t="shared" si="6"/>
        <v>0</v>
      </c>
      <c r="X71" s="31">
        <f t="shared" si="7"/>
        <v>0</v>
      </c>
      <c r="Y71" s="31">
        <f t="shared" si="8"/>
        <v>0</v>
      </c>
      <c r="Z71" s="32">
        <f t="shared" si="9"/>
        <v>0</v>
      </c>
      <c r="AA71">
        <f>IF(A71=B71,1,0)</f>
        <v>1</v>
      </c>
      <c r="AG71" s="11"/>
    </row>
    <row r="72" spans="1:33" x14ac:dyDescent="0.25">
      <c r="A72" s="36" t="s">
        <v>375</v>
      </c>
      <c r="B72" s="36" t="s">
        <v>375</v>
      </c>
      <c r="D72" s="15"/>
      <c r="E72" s="7"/>
      <c r="F72" s="16">
        <f>F70-F71</f>
        <v>0</v>
      </c>
      <c r="G72" s="16">
        <f t="shared" ref="G72:P72" si="31">G70-G71</f>
        <v>0</v>
      </c>
      <c r="H72" s="16">
        <f t="shared" si="31"/>
        <v>0</v>
      </c>
      <c r="I72" s="16">
        <f t="shared" si="31"/>
        <v>0</v>
      </c>
      <c r="J72" s="16">
        <f t="shared" si="31"/>
        <v>0</v>
      </c>
      <c r="K72" s="16">
        <f t="shared" si="31"/>
        <v>0</v>
      </c>
      <c r="L72" s="16">
        <f t="shared" si="31"/>
        <v>0</v>
      </c>
      <c r="M72" s="16">
        <f t="shared" si="31"/>
        <v>0</v>
      </c>
      <c r="N72" s="16">
        <f t="shared" si="31"/>
        <v>0</v>
      </c>
      <c r="O72" s="16">
        <f t="shared" si="31"/>
        <v>0</v>
      </c>
      <c r="P72" s="16">
        <f t="shared" si="31"/>
        <v>0</v>
      </c>
      <c r="Q72" s="31">
        <f t="shared" si="0"/>
        <v>0</v>
      </c>
      <c r="R72" s="31">
        <f t="shared" si="1"/>
        <v>0</v>
      </c>
      <c r="S72" s="32">
        <f t="shared" si="2"/>
        <v>0</v>
      </c>
      <c r="T72" s="31">
        <f t="shared" si="3"/>
        <v>0</v>
      </c>
      <c r="U72" s="31">
        <f t="shared" si="4"/>
        <v>0</v>
      </c>
      <c r="V72" s="32">
        <f t="shared" si="5"/>
        <v>0</v>
      </c>
      <c r="W72" s="32">
        <f t="shared" si="6"/>
        <v>0</v>
      </c>
      <c r="X72" s="31">
        <f t="shared" si="7"/>
        <v>0</v>
      </c>
      <c r="Y72" s="31">
        <f t="shared" si="8"/>
        <v>0</v>
      </c>
      <c r="Z72" s="32">
        <f t="shared" si="9"/>
        <v>0</v>
      </c>
      <c r="AG72" s="11"/>
    </row>
    <row r="73" spans="1:33" x14ac:dyDescent="0.25">
      <c r="A73" s="36" t="s">
        <v>134</v>
      </c>
      <c r="B73" s="36" t="s">
        <v>134</v>
      </c>
      <c r="C73">
        <v>76</v>
      </c>
      <c r="D73" s="14" t="s">
        <v>259</v>
      </c>
      <c r="E73" s="7" t="s">
        <v>260</v>
      </c>
      <c r="F73" s="8" t="str">
        <f>IFERROR(VLOOKUP($A73,Массив!$A$6:$BH$500,F$1,FALSE),"0")</f>
        <v>0</v>
      </c>
      <c r="G73" s="8" t="str">
        <f>IFERROR(VLOOKUP($A73,Массив!$A$6:$BH$500,G$1,FALSE),"0")</f>
        <v>0</v>
      </c>
      <c r="H73" s="8" t="str">
        <f>IFERROR(VLOOKUP($A73,Массив!$A$6:$BH$500,H$1,FALSE),"0")</f>
        <v>0</v>
      </c>
      <c r="I73" s="8" t="str">
        <f>IFERROR(VLOOKUP($A73,Массив!$A$6:$BH$500,I$1,FALSE),"0")</f>
        <v>0</v>
      </c>
      <c r="J73" s="8" t="str">
        <f>IFERROR(VLOOKUP($A73,Массив!$A$6:$BH$500,J$1,FALSE),"0")</f>
        <v>0</v>
      </c>
      <c r="K73" s="8" t="str">
        <f>IFERROR(VLOOKUP($A73,Массив!$A$6:$BH$500,K$1,FALSE),"0")</f>
        <v>0</v>
      </c>
      <c r="L73" s="8" t="str">
        <f>IFERROR(VLOOKUP($A73,Массив!$A$6:$BH$500,L$1,FALSE),"0")</f>
        <v>0</v>
      </c>
      <c r="M73" s="8" t="str">
        <f>IFERROR(VLOOKUP($A73,Массив!$A$6:$BH$500,M$1,FALSE),"0")</f>
        <v>0</v>
      </c>
      <c r="N73" s="8" t="str">
        <f>IFERROR(VLOOKUP($A73,Массив!$A$6:$BH$500,N$1,FALSE),"0")</f>
        <v>0</v>
      </c>
      <c r="O73" s="8" t="str">
        <f>IFERROR(VLOOKUP($A73,Массив!$A$6:$BH$500,O$1,FALSE),"0")</f>
        <v>0</v>
      </c>
      <c r="P73" s="8" t="str">
        <f>IFERROR(VLOOKUP($A73,Массив!$A$6:$BH$500,P$1,FALSE),"0")</f>
        <v>0</v>
      </c>
      <c r="Q73" s="31">
        <f t="shared" si="0"/>
        <v>0</v>
      </c>
      <c r="R73" s="31">
        <f t="shared" si="1"/>
        <v>0</v>
      </c>
      <c r="S73" s="32">
        <f t="shared" si="2"/>
        <v>0</v>
      </c>
      <c r="T73" s="31">
        <f t="shared" si="3"/>
        <v>0</v>
      </c>
      <c r="U73" s="31">
        <f t="shared" si="4"/>
        <v>0</v>
      </c>
      <c r="V73" s="32">
        <f t="shared" si="5"/>
        <v>0</v>
      </c>
      <c r="W73" s="32">
        <f t="shared" si="6"/>
        <v>0</v>
      </c>
      <c r="X73" s="31">
        <f t="shared" si="7"/>
        <v>0</v>
      </c>
      <c r="Y73" s="31">
        <f t="shared" si="8"/>
        <v>0</v>
      </c>
      <c r="Z73" s="32">
        <f t="shared" si="9"/>
        <v>0</v>
      </c>
      <c r="AA73">
        <f>IF(A73=B73,1,0)</f>
        <v>1</v>
      </c>
      <c r="AG73" s="11"/>
    </row>
    <row r="74" spans="1:33" x14ac:dyDescent="0.25">
      <c r="A74" s="36" t="s">
        <v>185</v>
      </c>
      <c r="B74" s="36" t="s">
        <v>185</v>
      </c>
      <c r="C74">
        <v>76.099999999999994</v>
      </c>
      <c r="D74" s="14" t="s">
        <v>215</v>
      </c>
      <c r="E74" s="7" t="s">
        <v>173</v>
      </c>
      <c r="F74" s="8" t="str">
        <f>IFERROR(VLOOKUP($A74,Массив!$A$6:$BH$500,F$1,FALSE),"0")</f>
        <v>0</v>
      </c>
      <c r="G74" s="8" t="str">
        <f>IFERROR(VLOOKUP($A74,Массив!$A$6:$BH$500,G$1,FALSE),"0")</f>
        <v>0</v>
      </c>
      <c r="H74" s="8" t="str">
        <f>IFERROR(VLOOKUP($A74,Массив!$A$6:$BH$500,H$1,FALSE),"0")</f>
        <v>0</v>
      </c>
      <c r="I74" s="8" t="str">
        <f>IFERROR(VLOOKUP($A74,Массив!$A$6:$BH$500,I$1,FALSE),"0")</f>
        <v>0</v>
      </c>
      <c r="J74" s="8" t="str">
        <f>IFERROR(VLOOKUP($A74,Массив!$A$6:$BH$500,J$1,FALSE),"0")</f>
        <v>0</v>
      </c>
      <c r="K74" s="8" t="str">
        <f>IFERROR(VLOOKUP($A74,Массив!$A$6:$BH$500,K$1,FALSE),"0")</f>
        <v>0</v>
      </c>
      <c r="L74" s="8" t="str">
        <f>IFERROR(VLOOKUP($A74,Массив!$A$6:$BH$500,L$1,FALSE),"0")</f>
        <v>0</v>
      </c>
      <c r="M74" s="8" t="str">
        <f>IFERROR(VLOOKUP($A74,Массив!$A$6:$BH$500,M$1,FALSE),"0")</f>
        <v>0</v>
      </c>
      <c r="N74" s="8" t="str">
        <f>IFERROR(VLOOKUP($A74,Массив!$A$6:$BH$500,N$1,FALSE),"0")</f>
        <v>0</v>
      </c>
      <c r="O74" s="8" t="str">
        <f>IFERROR(VLOOKUP($A74,Массив!$A$6:$BH$500,O$1,FALSE),"0")</f>
        <v>0</v>
      </c>
      <c r="P74" s="8" t="str">
        <f>IFERROR(VLOOKUP($A74,Массив!$A$6:$BH$500,P$1,FALSE),"0")</f>
        <v>0</v>
      </c>
      <c r="Q74" s="31">
        <f t="shared" ref="Q74:Q128" si="32">F74-H74</f>
        <v>0</v>
      </c>
      <c r="R74" s="31">
        <f t="shared" ref="R74:R128" si="33">Q74-J74</f>
        <v>0</v>
      </c>
      <c r="S74" s="32">
        <f t="shared" ref="S74:S128" si="34">Q74-R74</f>
        <v>0</v>
      </c>
      <c r="T74" s="31">
        <f t="shared" ref="T74:T128" si="35">F74-G74</f>
        <v>0</v>
      </c>
      <c r="U74" s="31">
        <f t="shared" ref="U74:U128" si="36">J74+K74-I74</f>
        <v>0</v>
      </c>
      <c r="V74" s="32">
        <f t="shared" ref="V74:V128" si="37">T74-U74</f>
        <v>0</v>
      </c>
      <c r="W74" s="32">
        <f t="shared" ref="W74:W128" si="38">F74-(J74+K74)</f>
        <v>0</v>
      </c>
      <c r="X74" s="31">
        <f t="shared" ref="X74:X128" si="39">L74-N74</f>
        <v>0</v>
      </c>
      <c r="Y74" s="31">
        <f t="shared" ref="Y74:Y128" si="40">O74-P74</f>
        <v>0</v>
      </c>
      <c r="Z74" s="32">
        <f t="shared" ref="Z74:Z128" si="41">X74-Y74</f>
        <v>0</v>
      </c>
      <c r="AA74">
        <f>IF(A74=B74,1,0)</f>
        <v>1</v>
      </c>
      <c r="AG74" s="11"/>
    </row>
    <row r="75" spans="1:33" x14ac:dyDescent="0.25">
      <c r="A75" s="36" t="s">
        <v>375</v>
      </c>
      <c r="B75" s="36" t="s">
        <v>375</v>
      </c>
      <c r="D75" s="14"/>
      <c r="E75" s="7"/>
      <c r="F75" s="16">
        <f>F73-F74</f>
        <v>0</v>
      </c>
      <c r="G75" s="16">
        <f t="shared" ref="G75:P75" si="42">G73-G74</f>
        <v>0</v>
      </c>
      <c r="H75" s="16">
        <f t="shared" si="42"/>
        <v>0</v>
      </c>
      <c r="I75" s="16">
        <f t="shared" si="42"/>
        <v>0</v>
      </c>
      <c r="J75" s="16">
        <f t="shared" si="42"/>
        <v>0</v>
      </c>
      <c r="K75" s="16">
        <f t="shared" si="42"/>
        <v>0</v>
      </c>
      <c r="L75" s="16">
        <f t="shared" si="42"/>
        <v>0</v>
      </c>
      <c r="M75" s="16">
        <f t="shared" si="42"/>
        <v>0</v>
      </c>
      <c r="N75" s="16">
        <f t="shared" si="42"/>
        <v>0</v>
      </c>
      <c r="O75" s="16">
        <f t="shared" si="42"/>
        <v>0</v>
      </c>
      <c r="P75" s="16">
        <f t="shared" si="42"/>
        <v>0</v>
      </c>
      <c r="Q75" s="31">
        <f t="shared" si="32"/>
        <v>0</v>
      </c>
      <c r="R75" s="31">
        <f t="shared" si="33"/>
        <v>0</v>
      </c>
      <c r="S75" s="32">
        <f t="shared" si="34"/>
        <v>0</v>
      </c>
      <c r="T75" s="31">
        <f t="shared" si="35"/>
        <v>0</v>
      </c>
      <c r="U75" s="31">
        <f t="shared" si="36"/>
        <v>0</v>
      </c>
      <c r="V75" s="32">
        <f t="shared" si="37"/>
        <v>0</v>
      </c>
      <c r="W75" s="32">
        <f t="shared" si="38"/>
        <v>0</v>
      </c>
      <c r="X75" s="31">
        <f t="shared" si="39"/>
        <v>0</v>
      </c>
      <c r="Y75" s="31">
        <f t="shared" si="40"/>
        <v>0</v>
      </c>
      <c r="Z75" s="32">
        <f t="shared" si="41"/>
        <v>0</v>
      </c>
      <c r="AG75" s="11"/>
    </row>
    <row r="76" spans="1:33" x14ac:dyDescent="0.25">
      <c r="A76" s="36" t="s">
        <v>135</v>
      </c>
      <c r="B76" s="36" t="s">
        <v>135</v>
      </c>
      <c r="C76">
        <v>77</v>
      </c>
      <c r="D76" s="12" t="s">
        <v>261</v>
      </c>
      <c r="E76" s="7" t="s">
        <v>262</v>
      </c>
      <c r="F76" s="8" t="str">
        <f>IFERROR(VLOOKUP($A76,Массив!$A$6:$BH$500,F$1,FALSE),"0")</f>
        <v>0</v>
      </c>
      <c r="G76" s="8" t="str">
        <f>IFERROR(VLOOKUP($A76,Массив!$A$6:$BH$500,G$1,FALSE),"0")</f>
        <v>0</v>
      </c>
      <c r="H76" s="8" t="str">
        <f>IFERROR(VLOOKUP($A76,Массив!$A$6:$BH$500,H$1,FALSE),"0")</f>
        <v>0</v>
      </c>
      <c r="I76" s="8" t="str">
        <f>IFERROR(VLOOKUP($A76,Массив!$A$6:$BH$500,I$1,FALSE),"0")</f>
        <v>0</v>
      </c>
      <c r="J76" s="8" t="str">
        <f>IFERROR(VLOOKUP($A76,Массив!$A$6:$BH$500,J$1,FALSE),"0")</f>
        <v>0</v>
      </c>
      <c r="K76" s="8" t="str">
        <f>IFERROR(VLOOKUP($A76,Массив!$A$6:$BH$500,K$1,FALSE),"0")</f>
        <v>0</v>
      </c>
      <c r="L76" s="8" t="str">
        <f>IFERROR(VLOOKUP($A76,Массив!$A$6:$BH$500,L$1,FALSE),"0")</f>
        <v>0</v>
      </c>
      <c r="M76" s="8" t="str">
        <f>IFERROR(VLOOKUP($A76,Массив!$A$6:$BH$500,M$1,FALSE),"0")</f>
        <v>0</v>
      </c>
      <c r="N76" s="8" t="str">
        <f>IFERROR(VLOOKUP($A76,Массив!$A$6:$BH$500,N$1,FALSE),"0")</f>
        <v>0</v>
      </c>
      <c r="O76" s="8" t="str">
        <f>IFERROR(VLOOKUP($A76,Массив!$A$6:$BH$500,O$1,FALSE),"0")</f>
        <v>0</v>
      </c>
      <c r="P76" s="8" t="str">
        <f>IFERROR(VLOOKUP($A76,Массив!$A$6:$BH$500,P$1,FALSE),"0")</f>
        <v>0</v>
      </c>
      <c r="Q76" s="31">
        <f t="shared" si="32"/>
        <v>0</v>
      </c>
      <c r="R76" s="31">
        <f t="shared" si="33"/>
        <v>0</v>
      </c>
      <c r="S76" s="32">
        <f t="shared" si="34"/>
        <v>0</v>
      </c>
      <c r="T76" s="31">
        <f t="shared" si="35"/>
        <v>0</v>
      </c>
      <c r="U76" s="31">
        <f t="shared" si="36"/>
        <v>0</v>
      </c>
      <c r="V76" s="32">
        <f t="shared" si="37"/>
        <v>0</v>
      </c>
      <c r="W76" s="32">
        <f t="shared" si="38"/>
        <v>0</v>
      </c>
      <c r="X76" s="31">
        <f t="shared" si="39"/>
        <v>0</v>
      </c>
      <c r="Y76" s="31">
        <f t="shared" si="40"/>
        <v>0</v>
      </c>
      <c r="Z76" s="32">
        <f t="shared" si="41"/>
        <v>0</v>
      </c>
      <c r="AA76">
        <f t="shared" ref="AA76:AA81" si="43">IF(A76=B76,1,0)</f>
        <v>1</v>
      </c>
      <c r="AG76" s="11"/>
    </row>
    <row r="77" spans="1:33" x14ac:dyDescent="0.25">
      <c r="A77" s="36" t="s">
        <v>136</v>
      </c>
      <c r="B77" s="36" t="s">
        <v>136</v>
      </c>
      <c r="C77">
        <v>78</v>
      </c>
      <c r="D77" s="14" t="s">
        <v>28</v>
      </c>
      <c r="E77" s="7" t="s">
        <v>263</v>
      </c>
      <c r="F77" s="8" t="str">
        <f>IFERROR(VLOOKUP($A77,Массив!$A$6:$BH$500,F$1,FALSE),"0")</f>
        <v>0</v>
      </c>
      <c r="G77" s="8" t="str">
        <f>IFERROR(VLOOKUP($A77,Массив!$A$6:$BH$500,G$1,FALSE),"0")</f>
        <v>0</v>
      </c>
      <c r="H77" s="8" t="str">
        <f>IFERROR(VLOOKUP($A77,Массив!$A$6:$BH$500,H$1,FALSE),"0")</f>
        <v>0</v>
      </c>
      <c r="I77" s="8" t="str">
        <f>IFERROR(VLOOKUP($A77,Массив!$A$6:$BH$500,I$1,FALSE),"0")</f>
        <v>0</v>
      </c>
      <c r="J77" s="8" t="str">
        <f>IFERROR(VLOOKUP($A77,Массив!$A$6:$BH$500,J$1,FALSE),"0")</f>
        <v>0</v>
      </c>
      <c r="K77" s="8" t="str">
        <f>IFERROR(VLOOKUP($A77,Массив!$A$6:$BH$500,K$1,FALSE),"0")</f>
        <v>0</v>
      </c>
      <c r="L77" s="24" t="str">
        <f>IFERROR(VLOOKUP($A77,Массив!$A$6:$BH$500,L$1,FALSE),"0")</f>
        <v>0</v>
      </c>
      <c r="M77" s="24" t="str">
        <f>IFERROR(VLOOKUP($A77,Массив!$A$6:$BH$500,M$1,FALSE),"0")</f>
        <v>0</v>
      </c>
      <c r="N77" s="24" t="str">
        <f>IFERROR(VLOOKUP($A77,Массив!$A$6:$BH$500,N$1,FALSE),"0")</f>
        <v>0</v>
      </c>
      <c r="O77" s="24" t="str">
        <f>IFERROR(VLOOKUP($A77,Массив!$A$6:$BH$500,O$1,FALSE),"0")</f>
        <v>0</v>
      </c>
      <c r="P77" s="24" t="str">
        <f>IFERROR(VLOOKUP($A77,Массив!$A$6:$BH$500,P$1,FALSE),"0")</f>
        <v>0</v>
      </c>
      <c r="Q77" s="31">
        <f t="shared" si="32"/>
        <v>0</v>
      </c>
      <c r="R77" s="31">
        <f t="shared" si="33"/>
        <v>0</v>
      </c>
      <c r="S77" s="32">
        <f t="shared" si="34"/>
        <v>0</v>
      </c>
      <c r="T77" s="31">
        <f t="shared" si="35"/>
        <v>0</v>
      </c>
      <c r="U77" s="31">
        <f t="shared" si="36"/>
        <v>0</v>
      </c>
      <c r="V77" s="32">
        <f t="shared" si="37"/>
        <v>0</v>
      </c>
      <c r="W77" s="32">
        <f t="shared" si="38"/>
        <v>0</v>
      </c>
      <c r="X77" s="31">
        <f t="shared" si="39"/>
        <v>0</v>
      </c>
      <c r="Y77" s="31">
        <f t="shared" si="40"/>
        <v>0</v>
      </c>
      <c r="Z77" s="32">
        <f t="shared" si="41"/>
        <v>0</v>
      </c>
      <c r="AA77">
        <f t="shared" si="43"/>
        <v>1</v>
      </c>
      <c r="AG77" s="11"/>
    </row>
    <row r="78" spans="1:33" x14ac:dyDescent="0.25">
      <c r="A78" s="36" t="s">
        <v>137</v>
      </c>
      <c r="B78" s="36" t="s">
        <v>137</v>
      </c>
      <c r="C78">
        <v>79</v>
      </c>
      <c r="D78" s="14" t="s">
        <v>29</v>
      </c>
      <c r="E78" s="7" t="s">
        <v>264</v>
      </c>
      <c r="F78" s="8" t="str">
        <f>IFERROR(VLOOKUP($A78,Массив!$A$6:$BH$500,F$1,FALSE),"0")</f>
        <v>0</v>
      </c>
      <c r="G78" s="8" t="str">
        <f>IFERROR(VLOOKUP($A78,Массив!$A$6:$BH$500,G$1,FALSE),"0")</f>
        <v>0</v>
      </c>
      <c r="H78" s="8" t="str">
        <f>IFERROR(VLOOKUP($A78,Массив!$A$6:$BH$500,H$1,FALSE),"0")</f>
        <v>0</v>
      </c>
      <c r="I78" s="8" t="str">
        <f>IFERROR(VLOOKUP($A78,Массив!$A$6:$BH$500,I$1,FALSE),"0")</f>
        <v>0</v>
      </c>
      <c r="J78" s="8" t="str">
        <f>IFERROR(VLOOKUP($A78,Массив!$A$6:$BH$500,J$1,FALSE),"0")</f>
        <v>0</v>
      </c>
      <c r="K78" s="8" t="str">
        <f>IFERROR(VLOOKUP($A78,Массив!$A$6:$BH$500,K$1,FALSE),"0")</f>
        <v>0</v>
      </c>
      <c r="L78" s="24" t="str">
        <f>IFERROR(VLOOKUP($A78,Массив!$A$6:$BH$500,L$1,FALSE),"0")</f>
        <v>0</v>
      </c>
      <c r="M78" s="24" t="str">
        <f>IFERROR(VLOOKUP($A78,Массив!$A$6:$BH$500,M$1,FALSE),"0")</f>
        <v>0</v>
      </c>
      <c r="N78" s="24" t="str">
        <f>IFERROR(VLOOKUP($A78,Массив!$A$6:$BH$500,N$1,FALSE),"0")</f>
        <v>0</v>
      </c>
      <c r="O78" s="24" t="str">
        <f>IFERROR(VLOOKUP($A78,Массив!$A$6:$BH$500,O$1,FALSE),"0")</f>
        <v>0</v>
      </c>
      <c r="P78" s="24" t="str">
        <f>IFERROR(VLOOKUP($A78,Массив!$A$6:$BH$500,P$1,FALSE),"0")</f>
        <v>0</v>
      </c>
      <c r="Q78" s="31">
        <f t="shared" si="32"/>
        <v>0</v>
      </c>
      <c r="R78" s="31">
        <f t="shared" si="33"/>
        <v>0</v>
      </c>
      <c r="S78" s="32">
        <f t="shared" si="34"/>
        <v>0</v>
      </c>
      <c r="T78" s="31">
        <f t="shared" si="35"/>
        <v>0</v>
      </c>
      <c r="U78" s="31">
        <f t="shared" si="36"/>
        <v>0</v>
      </c>
      <c r="V78" s="32">
        <f t="shared" si="37"/>
        <v>0</v>
      </c>
      <c r="W78" s="32">
        <f t="shared" si="38"/>
        <v>0</v>
      </c>
      <c r="X78" s="31">
        <f t="shared" si="39"/>
        <v>0</v>
      </c>
      <c r="Y78" s="31">
        <f t="shared" si="40"/>
        <v>0</v>
      </c>
      <c r="Z78" s="32">
        <f t="shared" si="41"/>
        <v>0</v>
      </c>
      <c r="AA78">
        <f t="shared" si="43"/>
        <v>1</v>
      </c>
      <c r="AG78" s="11"/>
    </row>
    <row r="79" spans="1:33" x14ac:dyDescent="0.25">
      <c r="A79" s="36" t="s">
        <v>138</v>
      </c>
      <c r="B79" s="36" t="s">
        <v>138</v>
      </c>
      <c r="C79">
        <v>80</v>
      </c>
      <c r="D79" s="12" t="s">
        <v>265</v>
      </c>
      <c r="E79" s="7" t="s">
        <v>266</v>
      </c>
      <c r="F79" s="8" t="str">
        <f>IFERROR(VLOOKUP($A79,Массив!$A$6:$BH$500,F$1,FALSE),"0")</f>
        <v>0</v>
      </c>
      <c r="G79" s="8" t="str">
        <f>IFERROR(VLOOKUP($A79,Массив!$A$6:$BH$500,G$1,FALSE),"0")</f>
        <v>0</v>
      </c>
      <c r="H79" s="8" t="str">
        <f>IFERROR(VLOOKUP($A79,Массив!$A$6:$BH$500,H$1,FALSE),"0")</f>
        <v>0</v>
      </c>
      <c r="I79" s="8" t="str">
        <f>IFERROR(VLOOKUP($A79,Массив!$A$6:$BH$500,I$1,FALSE),"0")</f>
        <v>0</v>
      </c>
      <c r="J79" s="8" t="str">
        <f>IFERROR(VLOOKUP($A79,Массив!$A$6:$BH$500,J$1,FALSE),"0")</f>
        <v>0</v>
      </c>
      <c r="K79" s="8" t="str">
        <f>IFERROR(VLOOKUP($A79,Массив!$A$6:$BH$500,K$1,FALSE),"0")</f>
        <v>0</v>
      </c>
      <c r="L79" s="8" t="str">
        <f>IFERROR(VLOOKUP($A79,Массив!$A$6:$BH$500,L$1,FALSE),"0")</f>
        <v>0</v>
      </c>
      <c r="M79" s="8" t="str">
        <f>IFERROR(VLOOKUP($A79,Массив!$A$6:$BH$500,M$1,FALSE),"0")</f>
        <v>0</v>
      </c>
      <c r="N79" s="8" t="str">
        <f>IFERROR(VLOOKUP($A79,Массив!$A$6:$BH$500,N$1,FALSE),"0")</f>
        <v>0</v>
      </c>
      <c r="O79" s="8" t="str">
        <f>IFERROR(VLOOKUP($A79,Массив!$A$6:$BH$500,O$1,FALSE),"0")</f>
        <v>0</v>
      </c>
      <c r="P79" s="8" t="str">
        <f>IFERROR(VLOOKUP($A79,Массив!$A$6:$BH$500,P$1,FALSE),"0")</f>
        <v>0</v>
      </c>
      <c r="Q79" s="31">
        <f t="shared" si="32"/>
        <v>0</v>
      </c>
      <c r="R79" s="31">
        <f t="shared" si="33"/>
        <v>0</v>
      </c>
      <c r="S79" s="32">
        <f t="shared" si="34"/>
        <v>0</v>
      </c>
      <c r="T79" s="31">
        <f t="shared" si="35"/>
        <v>0</v>
      </c>
      <c r="U79" s="31">
        <f t="shared" si="36"/>
        <v>0</v>
      </c>
      <c r="V79" s="32">
        <f t="shared" si="37"/>
        <v>0</v>
      </c>
      <c r="W79" s="32">
        <f t="shared" si="38"/>
        <v>0</v>
      </c>
      <c r="X79" s="31">
        <f t="shared" si="39"/>
        <v>0</v>
      </c>
      <c r="Y79" s="31">
        <f t="shared" si="40"/>
        <v>0</v>
      </c>
      <c r="Z79" s="32">
        <f t="shared" si="41"/>
        <v>0</v>
      </c>
      <c r="AA79">
        <f t="shared" si="43"/>
        <v>1</v>
      </c>
      <c r="AG79" s="11"/>
    </row>
    <row r="80" spans="1:33" x14ac:dyDescent="0.25">
      <c r="A80" s="36" t="s">
        <v>139</v>
      </c>
      <c r="B80" s="36" t="s">
        <v>139</v>
      </c>
      <c r="C80">
        <v>82</v>
      </c>
      <c r="D80" s="14" t="s">
        <v>30</v>
      </c>
      <c r="E80" s="7" t="s">
        <v>267</v>
      </c>
      <c r="F80" s="8" t="str">
        <f>IFERROR(VLOOKUP($A80,Массив!$A$6:$BH$500,F$1,FALSE),"0")</f>
        <v>0</v>
      </c>
      <c r="G80" s="8" t="str">
        <f>IFERROR(VLOOKUP($A80,Массив!$A$6:$BH$500,G$1,FALSE),"0")</f>
        <v>0</v>
      </c>
      <c r="H80" s="8" t="str">
        <f>IFERROR(VLOOKUP($A80,Массив!$A$6:$BH$500,H$1,FALSE),"0")</f>
        <v>0</v>
      </c>
      <c r="I80" s="8" t="str">
        <f>IFERROR(VLOOKUP($A80,Массив!$A$6:$BH$500,I$1,FALSE),"0")</f>
        <v>0</v>
      </c>
      <c r="J80" s="8" t="str">
        <f>IFERROR(VLOOKUP($A80,Массив!$A$6:$BH$500,J$1,FALSE),"0")</f>
        <v>0</v>
      </c>
      <c r="K80" s="8" t="str">
        <f>IFERROR(VLOOKUP($A80,Массив!$A$6:$BH$500,K$1,FALSE),"0")</f>
        <v>0</v>
      </c>
      <c r="L80" s="24" t="str">
        <f>IFERROR(VLOOKUP($A80,Массив!$A$6:$BH$500,L$1,FALSE),"0")</f>
        <v>0</v>
      </c>
      <c r="M80" s="24" t="str">
        <f>IFERROR(VLOOKUP($A80,Массив!$A$6:$BH$500,M$1,FALSE),"0")</f>
        <v>0</v>
      </c>
      <c r="N80" s="24" t="str">
        <f>IFERROR(VLOOKUP($A80,Массив!$A$6:$BH$500,N$1,FALSE),"0")</f>
        <v>0</v>
      </c>
      <c r="O80" s="24" t="str">
        <f>IFERROR(VLOOKUP($A80,Массив!$A$6:$BH$500,O$1,FALSE),"0")</f>
        <v>0</v>
      </c>
      <c r="P80" s="24" t="str">
        <f>IFERROR(VLOOKUP($A80,Массив!$A$6:$BH$500,P$1,FALSE),"0")</f>
        <v>0</v>
      </c>
      <c r="Q80" s="31">
        <f t="shared" si="32"/>
        <v>0</v>
      </c>
      <c r="R80" s="31">
        <f t="shared" si="33"/>
        <v>0</v>
      </c>
      <c r="S80" s="32">
        <f t="shared" si="34"/>
        <v>0</v>
      </c>
      <c r="T80" s="31">
        <f t="shared" si="35"/>
        <v>0</v>
      </c>
      <c r="U80" s="31">
        <f t="shared" si="36"/>
        <v>0</v>
      </c>
      <c r="V80" s="32">
        <f t="shared" si="37"/>
        <v>0</v>
      </c>
      <c r="W80" s="32">
        <f t="shared" si="38"/>
        <v>0</v>
      </c>
      <c r="X80" s="31">
        <f t="shared" si="39"/>
        <v>0</v>
      </c>
      <c r="Y80" s="31">
        <f t="shared" si="40"/>
        <v>0</v>
      </c>
      <c r="Z80" s="32">
        <f t="shared" si="41"/>
        <v>0</v>
      </c>
      <c r="AA80">
        <f t="shared" si="43"/>
        <v>1</v>
      </c>
      <c r="AG80" s="11"/>
    </row>
    <row r="81" spans="1:33" x14ac:dyDescent="0.25">
      <c r="A81" s="36" t="s">
        <v>186</v>
      </c>
      <c r="B81" s="36" t="s">
        <v>186</v>
      </c>
      <c r="C81">
        <v>82.1</v>
      </c>
      <c r="D81" s="14" t="s">
        <v>215</v>
      </c>
      <c r="E81" s="7" t="s">
        <v>174</v>
      </c>
      <c r="F81" s="8" t="str">
        <f>IFERROR(VLOOKUP($A81,Массив!$A$6:$BH$500,F$1,FALSE),"0")</f>
        <v>0</v>
      </c>
      <c r="G81" s="8" t="str">
        <f>IFERROR(VLOOKUP($A81,Массив!$A$6:$BH$500,G$1,FALSE),"0")</f>
        <v>0</v>
      </c>
      <c r="H81" s="8" t="str">
        <f>IFERROR(VLOOKUP($A81,Массив!$A$6:$BH$500,H$1,FALSE),"0")</f>
        <v>0</v>
      </c>
      <c r="I81" s="8" t="str">
        <f>IFERROR(VLOOKUP($A81,Массив!$A$6:$BH$500,I$1,FALSE),"0")</f>
        <v>0</v>
      </c>
      <c r="J81" s="8" t="str">
        <f>IFERROR(VLOOKUP($A81,Массив!$A$6:$BH$500,J$1,FALSE),"0")</f>
        <v>0</v>
      </c>
      <c r="K81" s="8" t="str">
        <f>IFERROR(VLOOKUP($A81,Массив!$A$6:$BH$500,K$1,FALSE),"0")</f>
        <v>0</v>
      </c>
      <c r="L81" s="24" t="str">
        <f>IFERROR(VLOOKUP($A81,Массив!$A$6:$BH$500,L$1,FALSE),"0")</f>
        <v>0</v>
      </c>
      <c r="M81" s="24" t="str">
        <f>IFERROR(VLOOKUP($A81,Массив!$A$6:$BH$500,M$1,FALSE),"0")</f>
        <v>0</v>
      </c>
      <c r="N81" s="24" t="str">
        <f>IFERROR(VLOOKUP($A81,Массив!$A$6:$BH$500,N$1,FALSE),"0")</f>
        <v>0</v>
      </c>
      <c r="O81" s="24" t="str">
        <f>IFERROR(VLOOKUP($A81,Массив!$A$6:$BH$500,O$1,FALSE),"0")</f>
        <v>0</v>
      </c>
      <c r="P81" s="24" t="str">
        <f>IFERROR(VLOOKUP($A81,Массив!$A$6:$BH$500,P$1,FALSE),"0")</f>
        <v>0</v>
      </c>
      <c r="Q81" s="31">
        <f t="shared" si="32"/>
        <v>0</v>
      </c>
      <c r="R81" s="31">
        <f t="shared" si="33"/>
        <v>0</v>
      </c>
      <c r="S81" s="32">
        <f t="shared" si="34"/>
        <v>0</v>
      </c>
      <c r="T81" s="31">
        <f t="shared" si="35"/>
        <v>0</v>
      </c>
      <c r="U81" s="31">
        <f t="shared" si="36"/>
        <v>0</v>
      </c>
      <c r="V81" s="32">
        <f t="shared" si="37"/>
        <v>0</v>
      </c>
      <c r="W81" s="32">
        <f t="shared" si="38"/>
        <v>0</v>
      </c>
      <c r="X81" s="31">
        <f t="shared" si="39"/>
        <v>0</v>
      </c>
      <c r="Y81" s="31">
        <f t="shared" si="40"/>
        <v>0</v>
      </c>
      <c r="Z81" s="32">
        <f t="shared" si="41"/>
        <v>0</v>
      </c>
      <c r="AA81">
        <f t="shared" si="43"/>
        <v>1</v>
      </c>
      <c r="AG81" s="11"/>
    </row>
    <row r="82" spans="1:33" x14ac:dyDescent="0.25">
      <c r="A82" s="36" t="s">
        <v>375</v>
      </c>
      <c r="B82" s="36" t="s">
        <v>375</v>
      </c>
      <c r="D82" s="14"/>
      <c r="E82" s="7"/>
      <c r="F82" s="16">
        <f>F80-F81</f>
        <v>0</v>
      </c>
      <c r="G82" s="16">
        <f t="shared" ref="G82:P82" si="44">G80-G81</f>
        <v>0</v>
      </c>
      <c r="H82" s="16">
        <f t="shared" si="44"/>
        <v>0</v>
      </c>
      <c r="I82" s="16">
        <f t="shared" si="44"/>
        <v>0</v>
      </c>
      <c r="J82" s="16">
        <f t="shared" si="44"/>
        <v>0</v>
      </c>
      <c r="K82" s="16">
        <f t="shared" si="44"/>
        <v>0</v>
      </c>
      <c r="L82" s="16">
        <f t="shared" si="44"/>
        <v>0</v>
      </c>
      <c r="M82" s="16">
        <f t="shared" si="44"/>
        <v>0</v>
      </c>
      <c r="N82" s="16">
        <f t="shared" si="44"/>
        <v>0</v>
      </c>
      <c r="O82" s="16">
        <f t="shared" si="44"/>
        <v>0</v>
      </c>
      <c r="P82" s="16">
        <f t="shared" si="44"/>
        <v>0</v>
      </c>
      <c r="Q82" s="31">
        <f t="shared" si="32"/>
        <v>0</v>
      </c>
      <c r="R82" s="31">
        <f t="shared" si="33"/>
        <v>0</v>
      </c>
      <c r="S82" s="32">
        <f t="shared" si="34"/>
        <v>0</v>
      </c>
      <c r="T82" s="31">
        <f t="shared" si="35"/>
        <v>0</v>
      </c>
      <c r="U82" s="31">
        <f t="shared" si="36"/>
        <v>0</v>
      </c>
      <c r="V82" s="32">
        <f t="shared" si="37"/>
        <v>0</v>
      </c>
      <c r="W82" s="32">
        <f t="shared" si="38"/>
        <v>0</v>
      </c>
      <c r="X82" s="31">
        <f t="shared" si="39"/>
        <v>0</v>
      </c>
      <c r="Y82" s="31">
        <f t="shared" si="40"/>
        <v>0</v>
      </c>
      <c r="Z82" s="32">
        <f t="shared" si="41"/>
        <v>0</v>
      </c>
      <c r="AG82" s="11"/>
    </row>
    <row r="83" spans="1:33" x14ac:dyDescent="0.25">
      <c r="A83" s="36" t="s">
        <v>187</v>
      </c>
      <c r="B83" s="36" t="s">
        <v>187</v>
      </c>
      <c r="C83">
        <v>83</v>
      </c>
      <c r="D83" s="14" t="s">
        <v>31</v>
      </c>
      <c r="E83" s="7" t="s">
        <v>268</v>
      </c>
      <c r="F83" s="8" t="str">
        <f>IFERROR(VLOOKUP($A83,Массив!$A$6:$BH$500,F$1,FALSE),"0")</f>
        <v>0</v>
      </c>
      <c r="G83" s="8" t="str">
        <f>IFERROR(VLOOKUP($A83,Массив!$A$6:$BH$500,G$1,FALSE),"0")</f>
        <v>0</v>
      </c>
      <c r="H83" s="24" t="str">
        <f>IFERROR(VLOOKUP($A83,Массив!$A$6:$BH$500,H$1,FALSE),"0")</f>
        <v>0</v>
      </c>
      <c r="I83" s="8" t="str">
        <f>IFERROR(VLOOKUP($A83,Массив!$A$6:$BH$500,I$1,FALSE),"0")</f>
        <v>0</v>
      </c>
      <c r="J83" s="8" t="str">
        <f>IFERROR(VLOOKUP($A83,Массив!$A$6:$BH$500,J$1,FALSE),"0")</f>
        <v>0</v>
      </c>
      <c r="K83" s="24" t="str">
        <f>IFERROR(VLOOKUP($A83,Массив!$A$6:$BH$500,K$1,FALSE),"0")</f>
        <v>0</v>
      </c>
      <c r="L83" s="24" t="str">
        <f>IFERROR(VLOOKUP($A83,Массив!$A$6:$BH$500,L$1,FALSE),"0")</f>
        <v>0</v>
      </c>
      <c r="M83" s="24" t="str">
        <f>IFERROR(VLOOKUP($A83,Массив!$A$6:$BH$500,M$1,FALSE),"0")</f>
        <v>0</v>
      </c>
      <c r="N83" s="24" t="str">
        <f>IFERROR(VLOOKUP($A83,Массив!$A$6:$BH$500,N$1,FALSE),"0")</f>
        <v>0</v>
      </c>
      <c r="O83" s="24" t="str">
        <f>IFERROR(VLOOKUP($A83,Массив!$A$6:$BH$500,O$1,FALSE),"0")</f>
        <v>0</v>
      </c>
      <c r="P83" s="24" t="str">
        <f>IFERROR(VLOOKUP($A83,Массив!$A$6:$BH$500,P$1,FALSE),"0")</f>
        <v>0</v>
      </c>
      <c r="Q83" s="31">
        <f t="shared" si="32"/>
        <v>0</v>
      </c>
      <c r="R83" s="31">
        <f t="shared" si="33"/>
        <v>0</v>
      </c>
      <c r="S83" s="32">
        <f t="shared" si="34"/>
        <v>0</v>
      </c>
      <c r="T83" s="31">
        <f t="shared" si="35"/>
        <v>0</v>
      </c>
      <c r="U83" s="31">
        <f t="shared" si="36"/>
        <v>0</v>
      </c>
      <c r="V83" s="32">
        <f t="shared" si="37"/>
        <v>0</v>
      </c>
      <c r="W83" s="32">
        <f t="shared" si="38"/>
        <v>0</v>
      </c>
      <c r="X83" s="31">
        <f t="shared" si="39"/>
        <v>0</v>
      </c>
      <c r="Y83" s="31">
        <f t="shared" si="40"/>
        <v>0</v>
      </c>
      <c r="Z83" s="32">
        <f t="shared" si="41"/>
        <v>0</v>
      </c>
      <c r="AA83">
        <f t="shared" ref="AA83:AA98" si="45">IF(A83=B83,1,0)</f>
        <v>1</v>
      </c>
      <c r="AG83" s="11"/>
    </row>
    <row r="84" spans="1:33" x14ac:dyDescent="0.25">
      <c r="A84" s="36" t="s">
        <v>140</v>
      </c>
      <c r="B84" s="36" t="s">
        <v>140</v>
      </c>
      <c r="C84">
        <v>84</v>
      </c>
      <c r="D84" s="14" t="s">
        <v>175</v>
      </c>
      <c r="E84" s="7" t="s">
        <v>269</v>
      </c>
      <c r="F84" s="22" t="str">
        <f>IFERROR(VLOOKUP($A84,Массив!$A$6:$BH$500,F$1,FALSE),"0")</f>
        <v>0</v>
      </c>
      <c r="G84" s="22" t="str">
        <f>IFERROR(VLOOKUP($A84,Массив!$A$6:$BH$500,G$1,FALSE),"0")</f>
        <v>0</v>
      </c>
      <c r="H84" s="22" t="str">
        <f>IFERROR(VLOOKUP($A84,Массив!$A$6:$BH$500,H$1,FALSE),"0")</f>
        <v>0</v>
      </c>
      <c r="I84" s="22" t="str">
        <f>IFERROR(VLOOKUP($A84,Массив!$A$6:$BH$500,I$1,FALSE),"0")</f>
        <v>0</v>
      </c>
      <c r="J84" s="22" t="str">
        <f>IFERROR(VLOOKUP($A84,Массив!$A$6:$BH$500,J$1,FALSE),"0")</f>
        <v>0</v>
      </c>
      <c r="K84" s="22" t="str">
        <f>IFERROR(VLOOKUP($A84,Массив!$A$6:$BH$500,K$1,FALSE),"0")</f>
        <v>0</v>
      </c>
      <c r="L84" s="8" t="str">
        <f>IFERROR(VLOOKUP($A84,Массив!$A$6:$BH$500,L$1,FALSE),"0")</f>
        <v>0</v>
      </c>
      <c r="M84" s="8" t="str">
        <f>IFERROR(VLOOKUP($A84,Массив!$A$6:$BH$500,M$1,FALSE),"0")</f>
        <v>0</v>
      </c>
      <c r="N84" s="8" t="str">
        <f>IFERROR(VLOOKUP($A84,Массив!$A$6:$BH$500,N$1,FALSE),"0")</f>
        <v>0</v>
      </c>
      <c r="O84" s="8" t="str">
        <f>IFERROR(VLOOKUP($A84,Массив!$A$6:$BH$500,O$1,FALSE),"0")</f>
        <v>0</v>
      </c>
      <c r="P84" s="8" t="str">
        <f>IFERROR(VLOOKUP($A84,Массив!$A$6:$BH$500,P$1,FALSE),"0")</f>
        <v>0</v>
      </c>
      <c r="Q84" s="31">
        <f t="shared" si="32"/>
        <v>0</v>
      </c>
      <c r="R84" s="31">
        <f t="shared" si="33"/>
        <v>0</v>
      </c>
      <c r="S84" s="32">
        <f t="shared" si="34"/>
        <v>0</v>
      </c>
      <c r="T84" s="31">
        <f t="shared" si="35"/>
        <v>0</v>
      </c>
      <c r="U84" s="31">
        <f t="shared" si="36"/>
        <v>0</v>
      </c>
      <c r="V84" s="32">
        <f t="shared" si="37"/>
        <v>0</v>
      </c>
      <c r="W84" s="32">
        <f t="shared" si="38"/>
        <v>0</v>
      </c>
      <c r="X84" s="31">
        <f t="shared" si="39"/>
        <v>0</v>
      </c>
      <c r="Y84" s="31">
        <f t="shared" si="40"/>
        <v>0</v>
      </c>
      <c r="Z84" s="32">
        <f t="shared" si="41"/>
        <v>0</v>
      </c>
      <c r="AA84">
        <f t="shared" si="45"/>
        <v>1</v>
      </c>
      <c r="AG84" s="11"/>
    </row>
    <row r="85" spans="1:33" x14ac:dyDescent="0.25">
      <c r="A85" s="36" t="s">
        <v>299</v>
      </c>
      <c r="B85" s="36" t="s">
        <v>299</v>
      </c>
      <c r="C85">
        <v>85</v>
      </c>
      <c r="D85" s="14" t="s">
        <v>32</v>
      </c>
      <c r="E85" s="7" t="s">
        <v>270</v>
      </c>
      <c r="F85" s="8" t="str">
        <f>IFERROR(VLOOKUP($A85,Массив!$A$6:$BH$500,F$1,FALSE),"0")</f>
        <v>0</v>
      </c>
      <c r="G85" s="8" t="str">
        <f>IFERROR(VLOOKUP($A85,Массив!$A$6:$BH$500,G$1,FALSE),"0")</f>
        <v>0</v>
      </c>
      <c r="H85" s="8" t="str">
        <f>IFERROR(VLOOKUP($A85,Массив!$A$6:$BH$500,H$1,FALSE),"0")</f>
        <v>0</v>
      </c>
      <c r="I85" s="8" t="str">
        <f>IFERROR(VLOOKUP($A85,Массив!$A$6:$BH$500,I$1,FALSE),"0")</f>
        <v>0</v>
      </c>
      <c r="J85" s="8" t="str">
        <f>IFERROR(VLOOKUP($A85,Массив!$A$6:$BH$500,J$1,FALSE),"0")</f>
        <v>0</v>
      </c>
      <c r="K85" s="8" t="str">
        <f>IFERROR(VLOOKUP($A85,Массив!$A$6:$BH$500,K$1,FALSE),"0")</f>
        <v>0</v>
      </c>
      <c r="L85" s="8" t="str">
        <f>IFERROR(VLOOKUP($A85,Массив!$A$6:$BH$500,L$1,FALSE),"0")</f>
        <v>0</v>
      </c>
      <c r="M85" s="8" t="str">
        <f>IFERROR(VLOOKUP($A85,Массив!$A$6:$BH$500,M$1,FALSE),"0")</f>
        <v>0</v>
      </c>
      <c r="N85" s="8" t="str">
        <f>IFERROR(VLOOKUP($A85,Массив!$A$6:$BH$500,N$1,FALSE),"0")</f>
        <v>0</v>
      </c>
      <c r="O85" s="8" t="str">
        <f>IFERROR(VLOOKUP($A85,Массив!$A$6:$BH$500,O$1,FALSE),"0")</f>
        <v>0</v>
      </c>
      <c r="P85" s="8" t="str">
        <f>IFERROR(VLOOKUP($A85,Массив!$A$6:$BH$500,P$1,FALSE),"0")</f>
        <v>0</v>
      </c>
      <c r="Q85" s="31">
        <f t="shared" si="32"/>
        <v>0</v>
      </c>
      <c r="R85" s="31">
        <f t="shared" si="33"/>
        <v>0</v>
      </c>
      <c r="S85" s="32">
        <f t="shared" si="34"/>
        <v>0</v>
      </c>
      <c r="T85" s="31">
        <f t="shared" si="35"/>
        <v>0</v>
      </c>
      <c r="U85" s="31">
        <f t="shared" si="36"/>
        <v>0</v>
      </c>
      <c r="V85" s="32">
        <f t="shared" si="37"/>
        <v>0</v>
      </c>
      <c r="W85" s="32">
        <f t="shared" si="38"/>
        <v>0</v>
      </c>
      <c r="X85" s="31">
        <f t="shared" si="39"/>
        <v>0</v>
      </c>
      <c r="Y85" s="31">
        <f t="shared" si="40"/>
        <v>0</v>
      </c>
      <c r="Z85" s="32">
        <f t="shared" si="41"/>
        <v>0</v>
      </c>
      <c r="AA85">
        <f t="shared" si="45"/>
        <v>1</v>
      </c>
      <c r="AG85" s="11"/>
    </row>
    <row r="86" spans="1:33" x14ac:dyDescent="0.25">
      <c r="A86" s="36" t="s">
        <v>141</v>
      </c>
      <c r="B86" s="36" t="s">
        <v>141</v>
      </c>
      <c r="C86">
        <v>87</v>
      </c>
      <c r="D86" s="14" t="s">
        <v>33</v>
      </c>
      <c r="E86" s="7" t="s">
        <v>271</v>
      </c>
      <c r="F86" s="8" t="str">
        <f>IFERROR(VLOOKUP($A86,Массив!$A$6:$BH$500,F$1,FALSE),"0")</f>
        <v>0</v>
      </c>
      <c r="G86" s="8" t="str">
        <f>IFERROR(VLOOKUP($A86,Массив!$A$6:$BH$500,G$1,FALSE),"0")</f>
        <v>0</v>
      </c>
      <c r="H86" s="8" t="str">
        <f>IFERROR(VLOOKUP($A86,Массив!$A$6:$BH$500,H$1,FALSE),"0")</f>
        <v>0</v>
      </c>
      <c r="I86" s="8" t="str">
        <f>IFERROR(VLOOKUP($A86,Массив!$A$6:$BH$500,I$1,FALSE),"0")</f>
        <v>0</v>
      </c>
      <c r="J86" s="8" t="str">
        <f>IFERROR(VLOOKUP($A86,Массив!$A$6:$BH$500,J$1,FALSE),"0")</f>
        <v>0</v>
      </c>
      <c r="K86" s="8" t="str">
        <f>IFERROR(VLOOKUP($A86,Массив!$A$6:$BH$500,K$1,FALSE),"0")</f>
        <v>0</v>
      </c>
      <c r="L86" s="8" t="str">
        <f>IFERROR(VLOOKUP($A86,Массив!$A$6:$BH$500,L$1,FALSE),"0")</f>
        <v>0</v>
      </c>
      <c r="M86" s="8" t="str">
        <f>IFERROR(VLOOKUP($A86,Массив!$A$6:$BH$500,M$1,FALSE),"0")</f>
        <v>0</v>
      </c>
      <c r="N86" s="8" t="str">
        <f>IFERROR(VLOOKUP($A86,Массив!$A$6:$BH$500,N$1,FALSE),"0")</f>
        <v>0</v>
      </c>
      <c r="O86" s="8" t="str">
        <f>IFERROR(VLOOKUP($A86,Массив!$A$6:$BH$500,O$1,FALSE),"0")</f>
        <v>0</v>
      </c>
      <c r="P86" s="8" t="str">
        <f>IFERROR(VLOOKUP($A86,Массив!$A$6:$BH$500,P$1,FALSE),"0")</f>
        <v>0</v>
      </c>
      <c r="Q86" s="31">
        <f t="shared" si="32"/>
        <v>0</v>
      </c>
      <c r="R86" s="31">
        <f t="shared" si="33"/>
        <v>0</v>
      </c>
      <c r="S86" s="32">
        <f t="shared" si="34"/>
        <v>0</v>
      </c>
      <c r="T86" s="31">
        <f t="shared" si="35"/>
        <v>0</v>
      </c>
      <c r="U86" s="31">
        <f t="shared" si="36"/>
        <v>0</v>
      </c>
      <c r="V86" s="32">
        <f t="shared" si="37"/>
        <v>0</v>
      </c>
      <c r="W86" s="32">
        <f t="shared" si="38"/>
        <v>0</v>
      </c>
      <c r="X86" s="31">
        <f t="shared" si="39"/>
        <v>0</v>
      </c>
      <c r="Y86" s="31">
        <f t="shared" si="40"/>
        <v>0</v>
      </c>
      <c r="Z86" s="32">
        <f t="shared" si="41"/>
        <v>0</v>
      </c>
      <c r="AA86">
        <f t="shared" si="45"/>
        <v>1</v>
      </c>
      <c r="AG86" s="11"/>
    </row>
    <row r="87" spans="1:33" x14ac:dyDescent="0.25">
      <c r="A87" s="36" t="s">
        <v>142</v>
      </c>
      <c r="B87" s="36" t="s">
        <v>142</v>
      </c>
      <c r="C87">
        <v>88</v>
      </c>
      <c r="D87" s="14" t="s">
        <v>34</v>
      </c>
      <c r="E87" s="7" t="s">
        <v>272</v>
      </c>
      <c r="F87" s="8" t="str">
        <f>IFERROR(VLOOKUP($A87,Массив!$A$6:$BH$500,F$1,FALSE),"0")</f>
        <v>0</v>
      </c>
      <c r="G87" s="8" t="str">
        <f>IFERROR(VLOOKUP($A87,Массив!$A$6:$BH$500,G$1,FALSE),"0")</f>
        <v>0</v>
      </c>
      <c r="H87" s="8" t="str">
        <f>IFERROR(VLOOKUP($A87,Массив!$A$6:$BH$500,H$1,FALSE),"0")</f>
        <v>0</v>
      </c>
      <c r="I87" s="8" t="str">
        <f>IFERROR(VLOOKUP($A87,Массив!$A$6:$BH$500,I$1,FALSE),"0")</f>
        <v>0</v>
      </c>
      <c r="J87" s="24" t="str">
        <f>IFERROR(VLOOKUP($A87,Массив!$A$6:$BH$500,J$1,FALSE),"0")</f>
        <v>0</v>
      </c>
      <c r="K87" s="8" t="str">
        <f>IFERROR(VLOOKUP($A87,Массив!$A$6:$BH$500,K$1,FALSE),"0")</f>
        <v>0</v>
      </c>
      <c r="L87" s="8" t="str">
        <f>IFERROR(VLOOKUP($A87,Массив!$A$6:$BH$500,L$1,FALSE),"0")</f>
        <v>0</v>
      </c>
      <c r="M87" s="8" t="str">
        <f>IFERROR(VLOOKUP($A87,Массив!$A$6:$BH$500,M$1,FALSE),"0")</f>
        <v>0</v>
      </c>
      <c r="N87" s="8" t="str">
        <f>IFERROR(VLOOKUP($A87,Массив!$A$6:$BH$500,N$1,FALSE),"0")</f>
        <v>0</v>
      </c>
      <c r="O87" s="8" t="str">
        <f>IFERROR(VLOOKUP($A87,Массив!$A$6:$BH$500,O$1,FALSE),"0")</f>
        <v>0</v>
      </c>
      <c r="P87" s="8" t="str">
        <f>IFERROR(VLOOKUP($A87,Массив!$A$6:$BH$500,P$1,FALSE),"0")</f>
        <v>0</v>
      </c>
      <c r="Q87" s="34">
        <f t="shared" si="32"/>
        <v>0</v>
      </c>
      <c r="R87" s="34">
        <f t="shared" si="33"/>
        <v>0</v>
      </c>
      <c r="S87" s="32">
        <f t="shared" si="34"/>
        <v>0</v>
      </c>
      <c r="T87" s="31">
        <f t="shared" si="35"/>
        <v>0</v>
      </c>
      <c r="U87" s="31">
        <f t="shared" si="36"/>
        <v>0</v>
      </c>
      <c r="V87" s="32">
        <f t="shared" si="37"/>
        <v>0</v>
      </c>
      <c r="W87" s="32">
        <f t="shared" si="38"/>
        <v>0</v>
      </c>
      <c r="X87" s="31">
        <f t="shared" si="39"/>
        <v>0</v>
      </c>
      <c r="Y87" s="31">
        <f t="shared" si="40"/>
        <v>0</v>
      </c>
      <c r="Z87" s="32">
        <f t="shared" si="41"/>
        <v>0</v>
      </c>
      <c r="AA87">
        <f t="shared" si="45"/>
        <v>1</v>
      </c>
      <c r="AG87" s="11"/>
    </row>
    <row r="88" spans="1:33" x14ac:dyDescent="0.25">
      <c r="A88" s="36" t="s">
        <v>143</v>
      </c>
      <c r="B88" s="36" t="s">
        <v>143</v>
      </c>
      <c r="C88">
        <v>89</v>
      </c>
      <c r="D88" s="14" t="s">
        <v>77</v>
      </c>
      <c r="E88" s="7" t="s">
        <v>273</v>
      </c>
      <c r="F88" s="8" t="str">
        <f>IFERROR(VLOOKUP($A88,Массив!$A$6:$BH$500,F$1,FALSE),"0")</f>
        <v>0</v>
      </c>
      <c r="G88" s="8" t="str">
        <f>IFERROR(VLOOKUP($A88,Массив!$A$6:$BH$500,G$1,FALSE),"0")</f>
        <v>0</v>
      </c>
      <c r="H88" s="8" t="str">
        <f>IFERROR(VLOOKUP($A88,Массив!$A$6:$BH$500,H$1,FALSE),"0")</f>
        <v>0</v>
      </c>
      <c r="I88" s="8" t="str">
        <f>IFERROR(VLOOKUP($A88,Массив!$A$6:$BH$500,I$1,FALSE),"0")</f>
        <v>0</v>
      </c>
      <c r="J88" s="8" t="str">
        <f>IFERROR(VLOOKUP($A88,Массив!$A$6:$BH$500,J$1,FALSE),"0")</f>
        <v>0</v>
      </c>
      <c r="K88" s="8" t="str">
        <f>IFERROR(VLOOKUP($A88,Массив!$A$6:$BH$500,K$1,FALSE),"0")</f>
        <v>0</v>
      </c>
      <c r="L88" s="24" t="str">
        <f>IFERROR(VLOOKUP($A88,Массив!$A$6:$BH$500,L$1,FALSE),"0")</f>
        <v>0</v>
      </c>
      <c r="M88" s="24" t="str">
        <f>IFERROR(VLOOKUP($A88,Массив!$A$6:$BH$500,M$1,FALSE),"0")</f>
        <v>0</v>
      </c>
      <c r="N88" s="24" t="str">
        <f>IFERROR(VLOOKUP($A88,Массив!$A$6:$BH$500,N$1,FALSE),"0")</f>
        <v>0</v>
      </c>
      <c r="O88" s="24" t="str">
        <f>IFERROR(VLOOKUP($A88,Массив!$A$6:$BH$500,O$1,FALSE),"0")</f>
        <v>0</v>
      </c>
      <c r="P88" s="24" t="str">
        <f>IFERROR(VLOOKUP($A88,Массив!$A$6:$BH$500,P$1,FALSE),"0")</f>
        <v>0</v>
      </c>
      <c r="Q88" s="31">
        <f t="shared" si="32"/>
        <v>0</v>
      </c>
      <c r="R88" s="31">
        <f t="shared" si="33"/>
        <v>0</v>
      </c>
      <c r="S88" s="32">
        <f t="shared" si="34"/>
        <v>0</v>
      </c>
      <c r="T88" s="31">
        <f t="shared" si="35"/>
        <v>0</v>
      </c>
      <c r="U88" s="31">
        <f t="shared" si="36"/>
        <v>0</v>
      </c>
      <c r="V88" s="32">
        <f t="shared" si="37"/>
        <v>0</v>
      </c>
      <c r="W88" s="32">
        <f t="shared" si="38"/>
        <v>0</v>
      </c>
      <c r="X88" s="31">
        <f t="shared" si="39"/>
        <v>0</v>
      </c>
      <c r="Y88" s="31">
        <f t="shared" si="40"/>
        <v>0</v>
      </c>
      <c r="Z88" s="32">
        <f t="shared" si="41"/>
        <v>0</v>
      </c>
      <c r="AA88">
        <f t="shared" si="45"/>
        <v>1</v>
      </c>
      <c r="AG88" s="11"/>
    </row>
    <row r="89" spans="1:33" x14ac:dyDescent="0.25">
      <c r="A89" s="36" t="s">
        <v>144</v>
      </c>
      <c r="B89" s="36" t="s">
        <v>144</v>
      </c>
      <c r="C89">
        <v>90</v>
      </c>
      <c r="D89" s="14" t="s">
        <v>35</v>
      </c>
      <c r="E89" s="7" t="s">
        <v>274</v>
      </c>
      <c r="F89" s="8" t="str">
        <f>IFERROR(VLOOKUP($A89,Массив!$A$6:$BH$500,F$1,FALSE),"0")</f>
        <v>0</v>
      </c>
      <c r="G89" s="8" t="str">
        <f>IFERROR(VLOOKUP($A89,Массив!$A$6:$BH$500,G$1,FALSE),"0")</f>
        <v>0</v>
      </c>
      <c r="H89" s="8" t="str">
        <f>IFERROR(VLOOKUP($A89,Массив!$A$6:$BH$500,H$1,FALSE),"0")</f>
        <v>0</v>
      </c>
      <c r="I89" s="8" t="str">
        <f>IFERROR(VLOOKUP($A89,Массив!$A$6:$BH$500,I$1,FALSE),"0")</f>
        <v>0</v>
      </c>
      <c r="J89" s="8" t="str">
        <f>IFERROR(VLOOKUP($A89,Массив!$A$6:$BH$500,J$1,FALSE),"0")</f>
        <v>0</v>
      </c>
      <c r="K89" s="8" t="str">
        <f>IFERROR(VLOOKUP($A89,Массив!$A$6:$BH$500,K$1,FALSE),"0")</f>
        <v>0</v>
      </c>
      <c r="L89" s="8" t="str">
        <f>IFERROR(VLOOKUP($A89,Массив!$A$6:$BH$500,L$1,FALSE),"0")</f>
        <v>0</v>
      </c>
      <c r="M89" s="8" t="str">
        <f>IFERROR(VLOOKUP($A89,Массив!$A$6:$BH$500,M$1,FALSE),"0")</f>
        <v>0</v>
      </c>
      <c r="N89" s="8" t="str">
        <f>IFERROR(VLOOKUP($A89,Массив!$A$6:$BH$500,N$1,FALSE),"0")</f>
        <v>0</v>
      </c>
      <c r="O89" s="8" t="str">
        <f>IFERROR(VLOOKUP($A89,Массив!$A$6:$BH$500,O$1,FALSE),"0")</f>
        <v>0</v>
      </c>
      <c r="P89" s="8" t="str">
        <f>IFERROR(VLOOKUP($A89,Массив!$A$6:$BH$500,P$1,FALSE),"0")</f>
        <v>0</v>
      </c>
      <c r="Q89" s="31">
        <f t="shared" si="32"/>
        <v>0</v>
      </c>
      <c r="R89" s="31">
        <f t="shared" si="33"/>
        <v>0</v>
      </c>
      <c r="S89" s="32">
        <f t="shared" si="34"/>
        <v>0</v>
      </c>
      <c r="T89" s="31">
        <f t="shared" si="35"/>
        <v>0</v>
      </c>
      <c r="U89" s="31">
        <f t="shared" si="36"/>
        <v>0</v>
      </c>
      <c r="V89" s="32">
        <f t="shared" si="37"/>
        <v>0</v>
      </c>
      <c r="W89" s="32">
        <f t="shared" si="38"/>
        <v>0</v>
      </c>
      <c r="X89" s="31">
        <f t="shared" si="39"/>
        <v>0</v>
      </c>
      <c r="Y89" s="31">
        <f t="shared" si="40"/>
        <v>0</v>
      </c>
      <c r="Z89" s="32">
        <f t="shared" si="41"/>
        <v>0</v>
      </c>
      <c r="AA89">
        <f t="shared" si="45"/>
        <v>1</v>
      </c>
      <c r="AG89" s="11"/>
    </row>
    <row r="90" spans="1:33" x14ac:dyDescent="0.25">
      <c r="A90" s="36" t="s">
        <v>300</v>
      </c>
      <c r="B90" s="36" t="s">
        <v>300</v>
      </c>
      <c r="C90">
        <v>91</v>
      </c>
      <c r="D90" s="14" t="s">
        <v>36</v>
      </c>
      <c r="E90" s="7" t="s">
        <v>275</v>
      </c>
      <c r="F90" s="8" t="str">
        <f>IFERROR(VLOOKUP($A90,Массив!$A$6:$BH$500,F$1,FALSE),"0")</f>
        <v>0</v>
      </c>
      <c r="G90" s="8" t="str">
        <f>IFERROR(VLOOKUP($A90,Массив!$A$6:$BH$500,G$1,FALSE),"0")</f>
        <v>0</v>
      </c>
      <c r="H90" s="8" t="str">
        <f>IFERROR(VLOOKUP($A90,Массив!$A$6:$BH$500,H$1,FALSE),"0")</f>
        <v>0</v>
      </c>
      <c r="I90" s="8" t="str">
        <f>IFERROR(VLOOKUP($A90,Массив!$A$6:$BH$500,I$1,FALSE),"0")</f>
        <v>0</v>
      </c>
      <c r="J90" s="8" t="str">
        <f>IFERROR(VLOOKUP($A90,Массив!$A$6:$BH$500,J$1,FALSE),"0")</f>
        <v>0</v>
      </c>
      <c r="K90" s="8" t="str">
        <f>IFERROR(VLOOKUP($A90,Массив!$A$6:$BH$500,K$1,FALSE),"0")</f>
        <v>0</v>
      </c>
      <c r="L90" s="8" t="str">
        <f>IFERROR(VLOOKUP($A90,Массив!$A$6:$BH$500,L$1,FALSE),"0")</f>
        <v>0</v>
      </c>
      <c r="M90" s="8" t="str">
        <f>IFERROR(VLOOKUP($A90,Массив!$A$6:$BH$500,M$1,FALSE),"0")</f>
        <v>0</v>
      </c>
      <c r="N90" s="8" t="str">
        <f>IFERROR(VLOOKUP($A90,Массив!$A$6:$BH$500,N$1,FALSE),"0")</f>
        <v>0</v>
      </c>
      <c r="O90" s="8" t="str">
        <f>IFERROR(VLOOKUP($A90,Массив!$A$6:$BH$500,O$1,FALSE),"0")</f>
        <v>0</v>
      </c>
      <c r="P90" s="8" t="str">
        <f>IFERROR(VLOOKUP($A90,Массив!$A$6:$BH$500,P$1,FALSE),"0")</f>
        <v>0</v>
      </c>
      <c r="Q90" s="31">
        <f t="shared" si="32"/>
        <v>0</v>
      </c>
      <c r="R90" s="31">
        <f t="shared" si="33"/>
        <v>0</v>
      </c>
      <c r="S90" s="32">
        <f t="shared" si="34"/>
        <v>0</v>
      </c>
      <c r="T90" s="31">
        <f t="shared" si="35"/>
        <v>0</v>
      </c>
      <c r="U90" s="31">
        <f t="shared" si="36"/>
        <v>0</v>
      </c>
      <c r="V90" s="32">
        <f t="shared" si="37"/>
        <v>0</v>
      </c>
      <c r="W90" s="32">
        <f t="shared" si="38"/>
        <v>0</v>
      </c>
      <c r="X90" s="31">
        <f t="shared" si="39"/>
        <v>0</v>
      </c>
      <c r="Y90" s="31">
        <f t="shared" si="40"/>
        <v>0</v>
      </c>
      <c r="Z90" s="32">
        <f t="shared" si="41"/>
        <v>0</v>
      </c>
      <c r="AA90">
        <f t="shared" si="45"/>
        <v>1</v>
      </c>
      <c r="AG90" s="11"/>
    </row>
    <row r="91" spans="1:33" ht="25.5" x14ac:dyDescent="0.25">
      <c r="A91" s="36" t="s">
        <v>145</v>
      </c>
      <c r="B91" s="36" t="s">
        <v>145</v>
      </c>
      <c r="C91">
        <v>93</v>
      </c>
      <c r="D91" s="14" t="s">
        <v>78</v>
      </c>
      <c r="E91" s="7" t="s">
        <v>276</v>
      </c>
      <c r="F91" s="8" t="str">
        <f>IFERROR(VLOOKUP($A91,Массив!$A$6:$BH$500,F$1,FALSE),"0")</f>
        <v>0</v>
      </c>
      <c r="G91" s="8" t="str">
        <f>IFERROR(VLOOKUP($A91,Массив!$A$6:$BH$500,G$1,FALSE),"0")</f>
        <v>0</v>
      </c>
      <c r="H91" s="8" t="str">
        <f>IFERROR(VLOOKUP($A91,Массив!$A$6:$BH$500,H$1,FALSE),"0")</f>
        <v>0</v>
      </c>
      <c r="I91" s="8" t="str">
        <f>IFERROR(VLOOKUP($A91,Массив!$A$6:$BH$500,I$1,FALSE),"0")</f>
        <v>0</v>
      </c>
      <c r="J91" s="8" t="str">
        <f>IFERROR(VLOOKUP($A91,Массив!$A$6:$BH$500,J$1,FALSE),"0")</f>
        <v>0</v>
      </c>
      <c r="K91" s="8" t="str">
        <f>IFERROR(VLOOKUP($A91,Массив!$A$6:$BH$500,K$1,FALSE),"0")</f>
        <v>0</v>
      </c>
      <c r="L91" s="8" t="str">
        <f>IFERROR(VLOOKUP($A91,Массив!$A$6:$BH$500,L$1,FALSE),"0")</f>
        <v>0</v>
      </c>
      <c r="M91" s="8" t="str">
        <f>IFERROR(VLOOKUP($A91,Массив!$A$6:$BH$500,M$1,FALSE),"0")</f>
        <v>0</v>
      </c>
      <c r="N91" s="8" t="str">
        <f>IFERROR(VLOOKUP($A91,Массив!$A$6:$BH$500,N$1,FALSE),"0")</f>
        <v>0</v>
      </c>
      <c r="O91" s="8" t="str">
        <f>IFERROR(VLOOKUP($A91,Массив!$A$6:$BH$500,O$1,FALSE),"0")</f>
        <v>0</v>
      </c>
      <c r="P91" s="8" t="str">
        <f>IFERROR(VLOOKUP($A91,Массив!$A$6:$BH$500,P$1,FALSE),"0")</f>
        <v>0</v>
      </c>
      <c r="Q91" s="31">
        <f t="shared" si="32"/>
        <v>0</v>
      </c>
      <c r="R91" s="31">
        <f t="shared" si="33"/>
        <v>0</v>
      </c>
      <c r="S91" s="32">
        <f t="shared" si="34"/>
        <v>0</v>
      </c>
      <c r="T91" s="31">
        <f t="shared" si="35"/>
        <v>0</v>
      </c>
      <c r="U91" s="31">
        <f t="shared" si="36"/>
        <v>0</v>
      </c>
      <c r="V91" s="32">
        <f t="shared" si="37"/>
        <v>0</v>
      </c>
      <c r="W91" s="32">
        <f t="shared" si="38"/>
        <v>0</v>
      </c>
      <c r="X91" s="31">
        <f t="shared" si="39"/>
        <v>0</v>
      </c>
      <c r="Y91" s="31">
        <f t="shared" si="40"/>
        <v>0</v>
      </c>
      <c r="Z91" s="32">
        <f t="shared" si="41"/>
        <v>0</v>
      </c>
      <c r="AA91">
        <f t="shared" si="45"/>
        <v>1</v>
      </c>
      <c r="AG91" s="11"/>
    </row>
    <row r="92" spans="1:33" x14ac:dyDescent="0.25">
      <c r="A92" s="36" t="s">
        <v>146</v>
      </c>
      <c r="B92" s="36" t="s">
        <v>146</v>
      </c>
      <c r="C92">
        <v>94</v>
      </c>
      <c r="D92" s="14" t="s">
        <v>37</v>
      </c>
      <c r="E92" s="7" t="s">
        <v>277</v>
      </c>
      <c r="F92" s="8" t="str">
        <f>IFERROR(VLOOKUP($A92,Массив!$A$6:$BH$500,F$1,FALSE),"0")</f>
        <v>0</v>
      </c>
      <c r="G92" s="8" t="str">
        <f>IFERROR(VLOOKUP($A92,Массив!$A$6:$BH$500,G$1,FALSE),"0")</f>
        <v>0</v>
      </c>
      <c r="H92" s="24" t="str">
        <f>IFERROR(VLOOKUP($A92,Массив!$A$6:$BH$500,H$1,FALSE),"0")</f>
        <v>0</v>
      </c>
      <c r="I92" s="8" t="str">
        <f>IFERROR(VLOOKUP($A92,Массив!$A$6:$BH$500,I$1,FALSE),"0")</f>
        <v>0</v>
      </c>
      <c r="J92" s="8" t="str">
        <f>IFERROR(VLOOKUP($A92,Массив!$A$6:$BH$500,J$1,FALSE),"0")</f>
        <v>0</v>
      </c>
      <c r="K92" s="24" t="str">
        <f>IFERROR(VLOOKUP($A92,Массив!$A$6:$BH$500,K$1,FALSE),"0")</f>
        <v>0</v>
      </c>
      <c r="L92" s="24" t="str">
        <f>IFERROR(VLOOKUP($A92,Массив!$A$6:$BH$500,L$1,FALSE),"0")</f>
        <v>0</v>
      </c>
      <c r="M92" s="24" t="str">
        <f>IFERROR(VLOOKUP($A92,Массив!$A$6:$BH$500,M$1,FALSE),"0")</f>
        <v>0</v>
      </c>
      <c r="N92" s="24" t="str">
        <f>IFERROR(VLOOKUP($A92,Массив!$A$6:$BH$500,N$1,FALSE),"0")</f>
        <v>0</v>
      </c>
      <c r="O92" s="24" t="str">
        <f>IFERROR(VLOOKUP($A92,Массив!$A$6:$BH$500,O$1,FALSE),"0")</f>
        <v>0</v>
      </c>
      <c r="P92" s="24" t="str">
        <f>IFERROR(VLOOKUP($A92,Массив!$A$6:$BH$500,P$1,FALSE),"0")</f>
        <v>0</v>
      </c>
      <c r="Q92" s="31">
        <f t="shared" si="32"/>
        <v>0</v>
      </c>
      <c r="R92" s="31">
        <f t="shared" si="33"/>
        <v>0</v>
      </c>
      <c r="S92" s="32">
        <f t="shared" si="34"/>
        <v>0</v>
      </c>
      <c r="T92" s="31">
        <f t="shared" si="35"/>
        <v>0</v>
      </c>
      <c r="U92" s="31">
        <f t="shared" si="36"/>
        <v>0</v>
      </c>
      <c r="V92" s="32">
        <f t="shared" si="37"/>
        <v>0</v>
      </c>
      <c r="W92" s="32">
        <f t="shared" si="38"/>
        <v>0</v>
      </c>
      <c r="X92" s="31">
        <f t="shared" si="39"/>
        <v>0</v>
      </c>
      <c r="Y92" s="31">
        <f t="shared" si="40"/>
        <v>0</v>
      </c>
      <c r="Z92" s="32">
        <f t="shared" si="41"/>
        <v>0</v>
      </c>
      <c r="AA92">
        <f t="shared" si="45"/>
        <v>1</v>
      </c>
      <c r="AG92" s="11"/>
    </row>
    <row r="93" spans="1:33" x14ac:dyDescent="0.25">
      <c r="A93" s="36" t="s">
        <v>147</v>
      </c>
      <c r="B93" s="36" t="s">
        <v>147</v>
      </c>
      <c r="C93">
        <v>95</v>
      </c>
      <c r="D93" s="14" t="s">
        <v>79</v>
      </c>
      <c r="E93" s="7" t="s">
        <v>278</v>
      </c>
      <c r="F93" s="8" t="str">
        <f>IFERROR(VLOOKUP($A93,Массив!$A$6:$BH$500,F$1,FALSE),"0")</f>
        <v>0</v>
      </c>
      <c r="G93" s="8" t="str">
        <f>IFERROR(VLOOKUP($A93,Массив!$A$6:$BH$500,G$1,FALSE),"0")</f>
        <v>0</v>
      </c>
      <c r="H93" s="8" t="str">
        <f>IFERROR(VLOOKUP($A93,Массив!$A$6:$BH$500,H$1,FALSE),"0")</f>
        <v>0</v>
      </c>
      <c r="I93" s="8" t="str">
        <f>IFERROR(VLOOKUP($A93,Массив!$A$6:$BH$500,I$1,FALSE),"0")</f>
        <v>0</v>
      </c>
      <c r="J93" s="8" t="str">
        <f>IFERROR(VLOOKUP($A93,Массив!$A$6:$BH$500,J$1,FALSE),"0")</f>
        <v>0</v>
      </c>
      <c r="K93" s="8" t="str">
        <f>IFERROR(VLOOKUP($A93,Массив!$A$6:$BH$500,K$1,FALSE),"0")</f>
        <v>0</v>
      </c>
      <c r="L93" s="8" t="str">
        <f>IFERROR(VLOOKUP($A93,Массив!$A$6:$BH$500,L$1,FALSE),"0")</f>
        <v>0</v>
      </c>
      <c r="M93" s="8" t="str">
        <f>IFERROR(VLOOKUP($A93,Массив!$A$6:$BH$500,M$1,FALSE),"0")</f>
        <v>0</v>
      </c>
      <c r="N93" s="8" t="str">
        <f>IFERROR(VLOOKUP($A93,Массив!$A$6:$BH$500,N$1,FALSE),"0")</f>
        <v>0</v>
      </c>
      <c r="O93" s="8" t="str">
        <f>IFERROR(VLOOKUP($A93,Массив!$A$6:$BH$500,O$1,FALSE),"0")</f>
        <v>0</v>
      </c>
      <c r="P93" s="8" t="str">
        <f>IFERROR(VLOOKUP($A93,Массив!$A$6:$BH$500,P$1,FALSE),"0")</f>
        <v>0</v>
      </c>
      <c r="Q93" s="31">
        <f t="shared" si="32"/>
        <v>0</v>
      </c>
      <c r="R93" s="31">
        <f t="shared" si="33"/>
        <v>0</v>
      </c>
      <c r="S93" s="32">
        <f t="shared" si="34"/>
        <v>0</v>
      </c>
      <c r="T93" s="31">
        <f t="shared" si="35"/>
        <v>0</v>
      </c>
      <c r="U93" s="31">
        <f t="shared" si="36"/>
        <v>0</v>
      </c>
      <c r="V93" s="32">
        <f t="shared" si="37"/>
        <v>0</v>
      </c>
      <c r="W93" s="32">
        <f t="shared" si="38"/>
        <v>0</v>
      </c>
      <c r="X93" s="31">
        <f t="shared" si="39"/>
        <v>0</v>
      </c>
      <c r="Y93" s="31">
        <f t="shared" si="40"/>
        <v>0</v>
      </c>
      <c r="Z93" s="32">
        <f t="shared" si="41"/>
        <v>0</v>
      </c>
      <c r="AA93">
        <f t="shared" si="45"/>
        <v>1</v>
      </c>
      <c r="AG93" s="11"/>
    </row>
    <row r="94" spans="1:33" x14ac:dyDescent="0.25">
      <c r="A94" s="36" t="s">
        <v>148</v>
      </c>
      <c r="B94" s="36" t="s">
        <v>148</v>
      </c>
      <c r="C94">
        <v>96</v>
      </c>
      <c r="D94" s="14" t="s">
        <v>38</v>
      </c>
      <c r="E94" s="7" t="s">
        <v>279</v>
      </c>
      <c r="F94" s="8" t="str">
        <f>IFERROR(VLOOKUP($A94,Массив!$A$6:$BH$500,F$1,FALSE),"0")</f>
        <v>0</v>
      </c>
      <c r="G94" s="8" t="str">
        <f>IFERROR(VLOOKUP($A94,Массив!$A$6:$BH$500,G$1,FALSE),"0")</f>
        <v>0</v>
      </c>
      <c r="H94" s="8" t="str">
        <f>IFERROR(VLOOKUP($A94,Массив!$A$6:$BH$500,H$1,FALSE),"0")</f>
        <v>0</v>
      </c>
      <c r="I94" s="8" t="str">
        <f>IFERROR(VLOOKUP($A94,Массив!$A$6:$BH$500,I$1,FALSE),"0")</f>
        <v>0</v>
      </c>
      <c r="J94" s="8" t="str">
        <f>IFERROR(VLOOKUP($A94,Массив!$A$6:$BH$500,J$1,FALSE),"0")</f>
        <v>0</v>
      </c>
      <c r="K94" s="8" t="str">
        <f>IFERROR(VLOOKUP($A94,Массив!$A$6:$BH$500,K$1,FALSE),"0")</f>
        <v>0</v>
      </c>
      <c r="L94" s="24" t="str">
        <f>IFERROR(VLOOKUP($A94,Массив!$A$6:$BH$500,L$1,FALSE),"0")</f>
        <v>0</v>
      </c>
      <c r="M94" s="24" t="str">
        <f>IFERROR(VLOOKUP($A94,Массив!$A$6:$BH$500,M$1,FALSE),"0")</f>
        <v>0</v>
      </c>
      <c r="N94" s="24" t="str">
        <f>IFERROR(VLOOKUP($A94,Массив!$A$6:$BH$500,N$1,FALSE),"0")</f>
        <v>0</v>
      </c>
      <c r="O94" s="24" t="str">
        <f>IFERROR(VLOOKUP($A94,Массив!$A$6:$BH$500,O$1,FALSE),"0")</f>
        <v>0</v>
      </c>
      <c r="P94" s="24" t="str">
        <f>IFERROR(VLOOKUP($A94,Массив!$A$6:$BH$500,P$1,FALSE),"0")</f>
        <v>0</v>
      </c>
      <c r="Q94" s="31">
        <f t="shared" si="32"/>
        <v>0</v>
      </c>
      <c r="R94" s="31">
        <f t="shared" si="33"/>
        <v>0</v>
      </c>
      <c r="S94" s="32">
        <f t="shared" si="34"/>
        <v>0</v>
      </c>
      <c r="T94" s="31">
        <f t="shared" si="35"/>
        <v>0</v>
      </c>
      <c r="U94" s="31">
        <f t="shared" si="36"/>
        <v>0</v>
      </c>
      <c r="V94" s="32">
        <f t="shared" si="37"/>
        <v>0</v>
      </c>
      <c r="W94" s="32">
        <f t="shared" si="38"/>
        <v>0</v>
      </c>
      <c r="X94" s="31">
        <f t="shared" si="39"/>
        <v>0</v>
      </c>
      <c r="Y94" s="31">
        <f t="shared" si="40"/>
        <v>0</v>
      </c>
      <c r="Z94" s="32">
        <f t="shared" si="41"/>
        <v>0</v>
      </c>
      <c r="AA94">
        <f t="shared" si="45"/>
        <v>1</v>
      </c>
      <c r="AG94" s="11"/>
    </row>
    <row r="95" spans="1:33" x14ac:dyDescent="0.25">
      <c r="A95" s="36" t="s">
        <v>149</v>
      </c>
      <c r="B95" s="36" t="s">
        <v>149</v>
      </c>
      <c r="C95">
        <v>97</v>
      </c>
      <c r="D95" s="14" t="s">
        <v>280</v>
      </c>
      <c r="E95" s="7" t="s">
        <v>281</v>
      </c>
      <c r="F95" s="8" t="str">
        <f>IFERROR(VLOOKUP($A95,Массив!$A$6:$BH$500,F$1,FALSE),"0")</f>
        <v>0</v>
      </c>
      <c r="G95" s="8" t="str">
        <f>IFERROR(VLOOKUP($A95,Массив!$A$6:$BH$500,G$1,FALSE),"0")</f>
        <v>0</v>
      </c>
      <c r="H95" s="20" t="str">
        <f>IFERROR(VLOOKUP($A95,Массив!$A$6:$BH$500,H$1,FALSE),"0")</f>
        <v>0</v>
      </c>
      <c r="I95" s="8" t="str">
        <f>IFERROR(VLOOKUP($A95,Массив!$A$6:$BH$500,I$1,FALSE),"0")</f>
        <v>0</v>
      </c>
      <c r="J95" s="8" t="str">
        <f>IFERROR(VLOOKUP($A95,Массив!$A$6:$BH$500,J$1,FALSE),"0")</f>
        <v>0</v>
      </c>
      <c r="K95" s="20" t="str">
        <f>IFERROR(VLOOKUP($A95,Массив!$A$6:$BH$500,K$1,FALSE),"0")</f>
        <v>0</v>
      </c>
      <c r="L95" s="8" t="str">
        <f>IFERROR(VLOOKUP($A95,Массив!$A$6:$BH$500,L$1,FALSE),"0")</f>
        <v>0</v>
      </c>
      <c r="M95" s="8" t="str">
        <f>IFERROR(VLOOKUP($A95,Массив!$A$6:$BH$500,M$1,FALSE),"0")</f>
        <v>0</v>
      </c>
      <c r="N95" s="8" t="str">
        <f>IFERROR(VLOOKUP($A95,Массив!$A$6:$BH$500,N$1,FALSE),"0")</f>
        <v>0</v>
      </c>
      <c r="O95" s="20" t="str">
        <f>IFERROR(VLOOKUP($A95,Массив!$A$6:$BH$500,O$1,FALSE),"0")</f>
        <v>0</v>
      </c>
      <c r="P95" s="8" t="str">
        <f>IFERROR(VLOOKUP($A95,Массив!$A$6:$BH$500,P$1,FALSE),"0")</f>
        <v>0</v>
      </c>
      <c r="Q95" s="31">
        <f t="shared" si="32"/>
        <v>0</v>
      </c>
      <c r="R95" s="31">
        <f t="shared" si="33"/>
        <v>0</v>
      </c>
      <c r="S95" s="32">
        <f t="shared" si="34"/>
        <v>0</v>
      </c>
      <c r="T95" s="31">
        <f t="shared" si="35"/>
        <v>0</v>
      </c>
      <c r="U95" s="31">
        <f t="shared" si="36"/>
        <v>0</v>
      </c>
      <c r="V95" s="32">
        <f t="shared" si="37"/>
        <v>0</v>
      </c>
      <c r="W95" s="32">
        <f t="shared" si="38"/>
        <v>0</v>
      </c>
      <c r="X95" s="31">
        <f t="shared" si="39"/>
        <v>0</v>
      </c>
      <c r="Y95" s="34">
        <f t="shared" si="40"/>
        <v>0</v>
      </c>
      <c r="Z95" s="32">
        <f t="shared" si="41"/>
        <v>0</v>
      </c>
      <c r="AA95">
        <f t="shared" si="45"/>
        <v>1</v>
      </c>
      <c r="AG95" s="11"/>
    </row>
    <row r="96" spans="1:33" x14ac:dyDescent="0.25">
      <c r="A96" s="36" t="s">
        <v>150</v>
      </c>
      <c r="B96" s="36" t="s">
        <v>150</v>
      </c>
      <c r="C96">
        <v>98</v>
      </c>
      <c r="D96" s="15" t="s">
        <v>282</v>
      </c>
      <c r="E96" s="7" t="s">
        <v>283</v>
      </c>
      <c r="F96" s="8" t="str">
        <f>IFERROR(VLOOKUP($A96,Массив!$A$6:$BH$500,F$1,FALSE),"0")</f>
        <v>0</v>
      </c>
      <c r="G96" s="8" t="str">
        <f>IFERROR(VLOOKUP($A96,Массив!$A$6:$BH$500,G$1,FALSE),"0")</f>
        <v>0</v>
      </c>
      <c r="H96" s="20" t="str">
        <f>IFERROR(VLOOKUP($A96,Массив!$A$6:$BH$500,H$1,FALSE),"0")</f>
        <v>0</v>
      </c>
      <c r="I96" s="8" t="str">
        <f>IFERROR(VLOOKUP($A96,Массив!$A$6:$BH$500,I$1,FALSE),"0")</f>
        <v>0</v>
      </c>
      <c r="J96" s="8" t="str">
        <f>IFERROR(VLOOKUP($A96,Массив!$A$6:$BH$500,J$1,FALSE),"0")</f>
        <v>0</v>
      </c>
      <c r="K96" s="20" t="str">
        <f>IFERROR(VLOOKUP($A96,Массив!$A$6:$BH$500,K$1,FALSE),"0")</f>
        <v>0</v>
      </c>
      <c r="L96" s="8" t="str">
        <f>IFERROR(VLOOKUP($A96,Массив!$A$6:$BH$500,L$1,FALSE),"0")</f>
        <v>0</v>
      </c>
      <c r="M96" s="8" t="str">
        <f>IFERROR(VLOOKUP($A96,Массив!$A$6:$BH$500,M$1,FALSE),"0")</f>
        <v>0</v>
      </c>
      <c r="N96" s="8" t="str">
        <f>IFERROR(VLOOKUP($A96,Массив!$A$6:$BH$500,N$1,FALSE),"0")</f>
        <v>0</v>
      </c>
      <c r="O96" s="20" t="str">
        <f>IFERROR(VLOOKUP($A96,Массив!$A$6:$BH$500,O$1,FALSE),"0")</f>
        <v>0</v>
      </c>
      <c r="P96" s="8" t="str">
        <f>IFERROR(VLOOKUP($A96,Массив!$A$6:$BH$500,P$1,FALSE),"0")</f>
        <v>0</v>
      </c>
      <c r="Q96" s="31">
        <f t="shared" si="32"/>
        <v>0</v>
      </c>
      <c r="R96" s="31">
        <f t="shared" si="33"/>
        <v>0</v>
      </c>
      <c r="S96" s="32">
        <f t="shared" si="34"/>
        <v>0</v>
      </c>
      <c r="T96" s="31">
        <f t="shared" si="35"/>
        <v>0</v>
      </c>
      <c r="U96" s="31">
        <f t="shared" si="36"/>
        <v>0</v>
      </c>
      <c r="V96" s="32">
        <f t="shared" si="37"/>
        <v>0</v>
      </c>
      <c r="W96" s="32">
        <f t="shared" si="38"/>
        <v>0</v>
      </c>
      <c r="X96" s="31">
        <f t="shared" si="39"/>
        <v>0</v>
      </c>
      <c r="Y96" s="31">
        <f t="shared" si="40"/>
        <v>0</v>
      </c>
      <c r="Z96" s="32">
        <f t="shared" si="41"/>
        <v>0</v>
      </c>
      <c r="AA96">
        <f t="shared" si="45"/>
        <v>1</v>
      </c>
      <c r="AG96" s="11"/>
    </row>
    <row r="97" spans="1:33" ht="25.5" x14ac:dyDescent="0.25">
      <c r="A97" s="36" t="s">
        <v>151</v>
      </c>
      <c r="B97" s="36" t="s">
        <v>151</v>
      </c>
      <c r="C97">
        <v>99</v>
      </c>
      <c r="D97" s="14" t="s">
        <v>284</v>
      </c>
      <c r="E97" s="7" t="s">
        <v>151</v>
      </c>
      <c r="F97" s="22" t="str">
        <f>IFERROR(VLOOKUP($A97,Массив!$A$6:$BH$500,F$1,FALSE),"0")</f>
        <v>0</v>
      </c>
      <c r="G97" s="8" t="str">
        <f>IFERROR(VLOOKUP($A97,Массив!$A$6:$BH$500,G$1,FALSE),"0")</f>
        <v>0</v>
      </c>
      <c r="H97" s="20" t="str">
        <f>IFERROR(VLOOKUP($A97,Массив!$A$6:$BH$500,H$1,FALSE),"0")</f>
        <v>0</v>
      </c>
      <c r="I97" s="8" t="str">
        <f>IFERROR(VLOOKUP($A97,Массив!$A$6:$BH$500,I$1,FALSE),"0")</f>
        <v>0</v>
      </c>
      <c r="J97" s="8" t="str">
        <f>IFERROR(VLOOKUP($A97,Массив!$A$6:$BH$500,J$1,FALSE),"0")</f>
        <v>0</v>
      </c>
      <c r="K97" s="20" t="str">
        <f>IFERROR(VLOOKUP($A97,Массив!$A$6:$BH$500,K$1,FALSE),"0")</f>
        <v>0</v>
      </c>
      <c r="L97" s="8" t="str">
        <f>IFERROR(VLOOKUP($A97,Массив!$A$6:$BH$500,L$1,FALSE),"0")</f>
        <v>0</v>
      </c>
      <c r="M97" s="8" t="str">
        <f>IFERROR(VLOOKUP($A97,Массив!$A$6:$BH$500,M$1,FALSE),"0")</f>
        <v>0</v>
      </c>
      <c r="N97" s="8" t="str">
        <f>IFERROR(VLOOKUP($A97,Массив!$A$6:$BH$500,N$1,FALSE),"0")</f>
        <v>0</v>
      </c>
      <c r="O97" s="20" t="str">
        <f>IFERROR(VLOOKUP($A97,Массив!$A$6:$BH$500,O$1,FALSE),"0")</f>
        <v>0</v>
      </c>
      <c r="P97" s="8" t="str">
        <f>IFERROR(VLOOKUP($A97,Массив!$A$6:$BH$500,P$1,FALSE),"0")</f>
        <v>0</v>
      </c>
      <c r="Q97" s="31">
        <f t="shared" si="32"/>
        <v>0</v>
      </c>
      <c r="R97" s="31">
        <f t="shared" si="33"/>
        <v>0</v>
      </c>
      <c r="S97" s="32">
        <f t="shared" si="34"/>
        <v>0</v>
      </c>
      <c r="T97" s="31">
        <f t="shared" si="35"/>
        <v>0</v>
      </c>
      <c r="U97" s="31">
        <f t="shared" si="36"/>
        <v>0</v>
      </c>
      <c r="V97" s="32">
        <f t="shared" si="37"/>
        <v>0</v>
      </c>
      <c r="W97" s="32">
        <f t="shared" si="38"/>
        <v>0</v>
      </c>
      <c r="X97" s="31">
        <f t="shared" si="39"/>
        <v>0</v>
      </c>
      <c r="Y97" s="31">
        <f t="shared" si="40"/>
        <v>0</v>
      </c>
      <c r="Z97" s="32">
        <f t="shared" si="41"/>
        <v>0</v>
      </c>
      <c r="AA97">
        <f t="shared" si="45"/>
        <v>1</v>
      </c>
      <c r="AG97" s="11"/>
    </row>
    <row r="98" spans="1:33" x14ac:dyDescent="0.25">
      <c r="A98" s="36" t="s">
        <v>152</v>
      </c>
      <c r="B98" s="36" t="s">
        <v>152</v>
      </c>
      <c r="C98">
        <v>100</v>
      </c>
      <c r="D98" s="12" t="s">
        <v>285</v>
      </c>
      <c r="E98" s="7" t="s">
        <v>152</v>
      </c>
      <c r="F98" s="8" t="str">
        <f>IFERROR(VLOOKUP($A98,Массив!$A$6:$BH$500,F$1,FALSE),"0")</f>
        <v>0</v>
      </c>
      <c r="G98" s="8" t="str">
        <f>IFERROR(VLOOKUP($A98,Массив!$A$6:$BH$500,G$1,FALSE),"0")</f>
        <v>0</v>
      </c>
      <c r="H98" s="8" t="str">
        <f>IFERROR(VLOOKUP($A98,Массив!$A$6:$BH$500,H$1,FALSE),"0")</f>
        <v>0</v>
      </c>
      <c r="I98" s="8" t="str">
        <f>IFERROR(VLOOKUP($A98,Массив!$A$6:$BH$500,I$1,FALSE),"0")</f>
        <v>0</v>
      </c>
      <c r="J98" s="8" t="str">
        <f>IFERROR(VLOOKUP($A98,Массив!$A$6:$BH$500,J$1,FALSE),"0")</f>
        <v>0</v>
      </c>
      <c r="K98" s="8" t="str">
        <f>IFERROR(VLOOKUP($A98,Массив!$A$6:$BH$500,K$1,FALSE),"0")</f>
        <v>0</v>
      </c>
      <c r="L98" s="8" t="str">
        <f>IFERROR(VLOOKUP($A98,Массив!$A$6:$BH$500,L$1,FALSE),"0")</f>
        <v>0</v>
      </c>
      <c r="M98" s="8" t="str">
        <f>IFERROR(VLOOKUP($A98,Массив!$A$6:$BH$500,M$1,FALSE),"0")</f>
        <v>0</v>
      </c>
      <c r="N98" s="8" t="str">
        <f>IFERROR(VLOOKUP($A98,Массив!$A$6:$BH$500,N$1,FALSE),"0")</f>
        <v>0</v>
      </c>
      <c r="O98" s="8" t="str">
        <f>IFERROR(VLOOKUP($A98,Массив!$A$6:$BH$500,O$1,FALSE),"0")</f>
        <v>0</v>
      </c>
      <c r="P98" s="8" t="str">
        <f>IFERROR(VLOOKUP($A98,Массив!$A$6:$BH$500,P$1,FALSE),"0")</f>
        <v>0</v>
      </c>
      <c r="Q98" s="31">
        <f t="shared" si="32"/>
        <v>0</v>
      </c>
      <c r="R98" s="31">
        <f t="shared" si="33"/>
        <v>0</v>
      </c>
      <c r="S98" s="32">
        <f t="shared" si="34"/>
        <v>0</v>
      </c>
      <c r="T98" s="31">
        <f t="shared" si="35"/>
        <v>0</v>
      </c>
      <c r="U98" s="31">
        <f t="shared" si="36"/>
        <v>0</v>
      </c>
      <c r="V98" s="32">
        <f t="shared" si="37"/>
        <v>0</v>
      </c>
      <c r="W98" s="32">
        <f t="shared" si="38"/>
        <v>0</v>
      </c>
      <c r="X98" s="31">
        <f t="shared" si="39"/>
        <v>0</v>
      </c>
      <c r="Y98" s="31">
        <f t="shared" si="40"/>
        <v>0</v>
      </c>
      <c r="Z98" s="32">
        <f t="shared" si="41"/>
        <v>0</v>
      </c>
      <c r="AA98">
        <f t="shared" si="45"/>
        <v>1</v>
      </c>
      <c r="AG98" s="11"/>
    </row>
    <row r="99" spans="1:33" x14ac:dyDescent="0.25">
      <c r="A99" s="36" t="s">
        <v>375</v>
      </c>
      <c r="B99" s="36" t="s">
        <v>375</v>
      </c>
      <c r="D99" s="12"/>
      <c r="E99" s="7"/>
      <c r="F99" s="16">
        <f>F95-F96-F97-F98</f>
        <v>0</v>
      </c>
      <c r="G99" s="16">
        <f t="shared" ref="G99:P99" si="46">G95-G96-G97-G98</f>
        <v>0</v>
      </c>
      <c r="H99" s="16">
        <f t="shared" si="46"/>
        <v>0</v>
      </c>
      <c r="I99" s="16">
        <f t="shared" si="46"/>
        <v>0</v>
      </c>
      <c r="J99" s="16">
        <f t="shared" si="46"/>
        <v>0</v>
      </c>
      <c r="K99" s="16">
        <f t="shared" si="46"/>
        <v>0</v>
      </c>
      <c r="L99" s="16">
        <f t="shared" si="46"/>
        <v>0</v>
      </c>
      <c r="M99" s="16">
        <f t="shared" si="46"/>
        <v>0</v>
      </c>
      <c r="N99" s="16">
        <f t="shared" si="46"/>
        <v>0</v>
      </c>
      <c r="O99" s="16">
        <f t="shared" si="46"/>
        <v>0</v>
      </c>
      <c r="P99" s="16">
        <f t="shared" si="46"/>
        <v>0</v>
      </c>
      <c r="Q99" s="31">
        <f t="shared" si="32"/>
        <v>0</v>
      </c>
      <c r="R99" s="31">
        <f t="shared" si="33"/>
        <v>0</v>
      </c>
      <c r="S99" s="32">
        <f t="shared" si="34"/>
        <v>0</v>
      </c>
      <c r="T99" s="31">
        <f t="shared" si="35"/>
        <v>0</v>
      </c>
      <c r="U99" s="31">
        <f t="shared" si="36"/>
        <v>0</v>
      </c>
      <c r="V99" s="32">
        <f t="shared" si="37"/>
        <v>0</v>
      </c>
      <c r="W99" s="32">
        <f t="shared" si="38"/>
        <v>0</v>
      </c>
      <c r="X99" s="31">
        <f t="shared" si="39"/>
        <v>0</v>
      </c>
      <c r="Y99" s="31">
        <f t="shared" si="40"/>
        <v>0</v>
      </c>
      <c r="Z99" s="32">
        <f t="shared" si="41"/>
        <v>0</v>
      </c>
      <c r="AG99" s="11"/>
    </row>
    <row r="100" spans="1:33" x14ac:dyDescent="0.25">
      <c r="A100" s="36" t="s">
        <v>153</v>
      </c>
      <c r="B100" s="36" t="s">
        <v>153</v>
      </c>
      <c r="C100">
        <v>101</v>
      </c>
      <c r="D100" s="14" t="s">
        <v>39</v>
      </c>
      <c r="E100" s="7" t="s">
        <v>153</v>
      </c>
      <c r="F100" s="8" t="str">
        <f>IFERROR(VLOOKUP($A100,Массив!$A$6:$BH$500,F$1,FALSE),"0")</f>
        <v>0</v>
      </c>
      <c r="G100" s="8" t="str">
        <f>IFERROR(VLOOKUP($A100,Массив!$A$6:$BH$500,G$1,FALSE),"0")</f>
        <v>0</v>
      </c>
      <c r="H100" s="8" t="str">
        <f>IFERROR(VLOOKUP($A100,Массив!$A$6:$BH$500,H$1,FALSE),"0")</f>
        <v>0</v>
      </c>
      <c r="I100" s="8" t="str">
        <f>IFERROR(VLOOKUP($A100,Массив!$A$6:$BH$500,I$1,FALSE),"0")</f>
        <v>0</v>
      </c>
      <c r="J100" s="8" t="str">
        <f>IFERROR(VLOOKUP($A100,Массив!$A$6:$BH$500,J$1,FALSE),"0")</f>
        <v>0</v>
      </c>
      <c r="K100" s="8" t="str">
        <f>IFERROR(VLOOKUP($A100,Массив!$A$6:$BH$500,K$1,FALSE),"0")</f>
        <v>0</v>
      </c>
      <c r="L100" s="8" t="str">
        <f>IFERROR(VLOOKUP($A100,Массив!$A$6:$BH$500,L$1,FALSE),"0")</f>
        <v>0</v>
      </c>
      <c r="M100" s="8" t="str">
        <f>IFERROR(VLOOKUP($A100,Массив!$A$6:$BH$500,M$1,FALSE),"0")</f>
        <v>0</v>
      </c>
      <c r="N100" s="8" t="str">
        <f>IFERROR(VLOOKUP($A100,Массив!$A$6:$BH$500,N$1,FALSE),"0")</f>
        <v>0</v>
      </c>
      <c r="O100" s="8" t="str">
        <f>IFERROR(VLOOKUP($A100,Массив!$A$6:$BH$500,O$1,FALSE),"0")</f>
        <v>0</v>
      </c>
      <c r="P100" s="8" t="str">
        <f>IFERROR(VLOOKUP($A100,Массив!$A$6:$BH$500,P$1,FALSE),"0")</f>
        <v>0</v>
      </c>
      <c r="Q100" s="31">
        <f t="shared" si="32"/>
        <v>0</v>
      </c>
      <c r="R100" s="31">
        <f t="shared" si="33"/>
        <v>0</v>
      </c>
      <c r="S100" s="32">
        <f t="shared" si="34"/>
        <v>0</v>
      </c>
      <c r="T100" s="31">
        <f t="shared" si="35"/>
        <v>0</v>
      </c>
      <c r="U100" s="31">
        <f t="shared" si="36"/>
        <v>0</v>
      </c>
      <c r="V100" s="32">
        <f t="shared" si="37"/>
        <v>0</v>
      </c>
      <c r="W100" s="32">
        <f t="shared" si="38"/>
        <v>0</v>
      </c>
      <c r="X100" s="31">
        <f t="shared" si="39"/>
        <v>0</v>
      </c>
      <c r="Y100" s="31">
        <f t="shared" si="40"/>
        <v>0</v>
      </c>
      <c r="Z100" s="32">
        <f t="shared" si="41"/>
        <v>0</v>
      </c>
      <c r="AA100">
        <f t="shared" ref="AA100:AA105" si="47">IF(A100=B100,1,0)</f>
        <v>1</v>
      </c>
      <c r="AG100" s="11"/>
    </row>
    <row r="101" spans="1:33" x14ac:dyDescent="0.25">
      <c r="A101" s="36" t="s">
        <v>286</v>
      </c>
      <c r="B101" s="36" t="s">
        <v>286</v>
      </c>
      <c r="C101">
        <v>102</v>
      </c>
      <c r="D101" s="14" t="s">
        <v>154</v>
      </c>
      <c r="E101" s="7" t="s">
        <v>286</v>
      </c>
      <c r="F101" s="8" t="str">
        <f>IFERROR(VLOOKUP($A101,Массив!$A$6:$BH$500,F$1,FALSE),"0")</f>
        <v>0</v>
      </c>
      <c r="G101" s="8" t="str">
        <f>IFERROR(VLOOKUP($A101,Массив!$A$6:$BH$500,G$1,FALSE),"0")</f>
        <v>0</v>
      </c>
      <c r="H101" s="8" t="str">
        <f>IFERROR(VLOOKUP($A101,Массив!$A$6:$BH$500,H$1,FALSE),"0")</f>
        <v>0</v>
      </c>
      <c r="I101" s="8" t="str">
        <f>IFERROR(VLOOKUP($A101,Массив!$A$6:$BH$500,I$1,FALSE),"0")</f>
        <v>0</v>
      </c>
      <c r="J101" s="8" t="str">
        <f>IFERROR(VLOOKUP($A101,Массив!$A$6:$BH$500,J$1,FALSE),"0")</f>
        <v>0</v>
      </c>
      <c r="K101" s="8" t="str">
        <f>IFERROR(VLOOKUP($A101,Массив!$A$6:$BH$500,K$1,FALSE),"0")</f>
        <v>0</v>
      </c>
      <c r="L101" s="8" t="str">
        <f>IFERROR(VLOOKUP($A101,Массив!$A$6:$BH$500,L$1,FALSE),"0")</f>
        <v>0</v>
      </c>
      <c r="M101" s="8" t="str">
        <f>IFERROR(VLOOKUP($A101,Массив!$A$6:$BH$500,M$1,FALSE),"0")</f>
        <v>0</v>
      </c>
      <c r="N101" s="8" t="str">
        <f>IFERROR(VLOOKUP($A101,Массив!$A$6:$BH$500,N$1,FALSE),"0")</f>
        <v>0</v>
      </c>
      <c r="O101" s="8" t="str">
        <f>IFERROR(VLOOKUP($A101,Массив!$A$6:$BH$500,O$1,FALSE),"0")</f>
        <v>0</v>
      </c>
      <c r="P101" s="8" t="str">
        <f>IFERROR(VLOOKUP($A101,Массив!$A$6:$BH$500,P$1,FALSE),"0")</f>
        <v>0</v>
      </c>
      <c r="Q101" s="31">
        <f t="shared" si="32"/>
        <v>0</v>
      </c>
      <c r="R101" s="31">
        <f t="shared" si="33"/>
        <v>0</v>
      </c>
      <c r="S101" s="32">
        <f t="shared" si="34"/>
        <v>0</v>
      </c>
      <c r="T101" s="31">
        <f t="shared" si="35"/>
        <v>0</v>
      </c>
      <c r="U101" s="31">
        <f t="shared" si="36"/>
        <v>0</v>
      </c>
      <c r="V101" s="32">
        <f t="shared" si="37"/>
        <v>0</v>
      </c>
      <c r="W101" s="32">
        <f t="shared" si="38"/>
        <v>0</v>
      </c>
      <c r="X101" s="31">
        <f t="shared" si="39"/>
        <v>0</v>
      </c>
      <c r="Y101" s="31">
        <f t="shared" si="40"/>
        <v>0</v>
      </c>
      <c r="Z101" s="32">
        <f t="shared" si="41"/>
        <v>0</v>
      </c>
      <c r="AA101">
        <f t="shared" si="47"/>
        <v>1</v>
      </c>
      <c r="AG101" s="11"/>
    </row>
    <row r="102" spans="1:33" x14ac:dyDescent="0.25">
      <c r="A102" s="36" t="s">
        <v>155</v>
      </c>
      <c r="B102" s="36" t="s">
        <v>155</v>
      </c>
      <c r="C102">
        <v>105</v>
      </c>
      <c r="D102" s="14" t="s">
        <v>80</v>
      </c>
      <c r="E102" s="7" t="s">
        <v>155</v>
      </c>
      <c r="F102" s="8" t="str">
        <f>IFERROR(VLOOKUP($A102,Массив!$A$6:$BH$500,F$1,FALSE),"0")</f>
        <v>0</v>
      </c>
      <c r="G102" s="8" t="str">
        <f>IFERROR(VLOOKUP($A102,Массив!$A$6:$BH$500,G$1,FALSE),"0")</f>
        <v>0</v>
      </c>
      <c r="H102" s="8" t="str">
        <f>IFERROR(VLOOKUP($A102,Массив!$A$6:$BH$500,H$1,FALSE),"0")</f>
        <v>0</v>
      </c>
      <c r="I102" s="8" t="str">
        <f>IFERROR(VLOOKUP($A102,Массив!$A$6:$BH$500,I$1,FALSE),"0")</f>
        <v>0</v>
      </c>
      <c r="J102" s="8" t="str">
        <f>IFERROR(VLOOKUP($A102,Массив!$A$6:$BH$500,J$1,FALSE),"0")</f>
        <v>0</v>
      </c>
      <c r="K102" s="8" t="str">
        <f>IFERROR(VLOOKUP($A102,Массив!$A$6:$BH$500,K$1,FALSE),"0")</f>
        <v>0</v>
      </c>
      <c r="L102" s="8" t="str">
        <f>IFERROR(VLOOKUP($A102,Массив!$A$6:$BH$500,L$1,FALSE),"0")</f>
        <v>0</v>
      </c>
      <c r="M102" s="8" t="str">
        <f>IFERROR(VLOOKUP($A102,Массив!$A$6:$BH$500,M$1,FALSE),"0")</f>
        <v>0</v>
      </c>
      <c r="N102" s="8" t="str">
        <f>IFERROR(VLOOKUP($A102,Массив!$A$6:$BH$500,N$1,FALSE),"0")</f>
        <v>0</v>
      </c>
      <c r="O102" s="8" t="str">
        <f>IFERROR(VLOOKUP($A102,Массив!$A$6:$BH$500,O$1,FALSE),"0")</f>
        <v>0</v>
      </c>
      <c r="P102" s="8" t="str">
        <f>IFERROR(VLOOKUP($A102,Массив!$A$6:$BH$500,P$1,FALSE),"0")</f>
        <v>0</v>
      </c>
      <c r="Q102" s="31">
        <f t="shared" si="32"/>
        <v>0</v>
      </c>
      <c r="R102" s="31">
        <f t="shared" si="33"/>
        <v>0</v>
      </c>
      <c r="S102" s="32">
        <f t="shared" si="34"/>
        <v>0</v>
      </c>
      <c r="T102" s="31">
        <f t="shared" si="35"/>
        <v>0</v>
      </c>
      <c r="U102" s="31">
        <f t="shared" si="36"/>
        <v>0</v>
      </c>
      <c r="V102" s="32">
        <f t="shared" si="37"/>
        <v>0</v>
      </c>
      <c r="W102" s="32">
        <f t="shared" si="38"/>
        <v>0</v>
      </c>
      <c r="X102" s="31">
        <f t="shared" si="39"/>
        <v>0</v>
      </c>
      <c r="Y102" s="31">
        <f t="shared" si="40"/>
        <v>0</v>
      </c>
      <c r="Z102" s="32">
        <f t="shared" si="41"/>
        <v>0</v>
      </c>
      <c r="AA102">
        <f t="shared" si="47"/>
        <v>1</v>
      </c>
      <c r="AG102" s="11"/>
    </row>
    <row r="103" spans="1:33" x14ac:dyDescent="0.25">
      <c r="A103" s="36" t="s">
        <v>287</v>
      </c>
      <c r="B103" s="36" t="s">
        <v>287</v>
      </c>
      <c r="C103">
        <v>106</v>
      </c>
      <c r="D103" s="14" t="s">
        <v>40</v>
      </c>
      <c r="E103" s="7" t="s">
        <v>287</v>
      </c>
      <c r="F103" s="8" t="str">
        <f>IFERROR(VLOOKUP($A103,Массив!$A$6:$BH$500,F$1,FALSE),"0")</f>
        <v>0</v>
      </c>
      <c r="G103" s="8" t="str">
        <f>IFERROR(VLOOKUP($A103,Массив!$A$6:$BH$500,G$1,FALSE),"0")</f>
        <v>0</v>
      </c>
      <c r="H103" s="8" t="str">
        <f>IFERROR(VLOOKUP($A103,Массив!$A$6:$BH$500,H$1,FALSE),"0")</f>
        <v>0</v>
      </c>
      <c r="I103" s="8" t="str">
        <f>IFERROR(VLOOKUP($A103,Массив!$A$6:$BH$500,I$1,FALSE),"0")</f>
        <v>0</v>
      </c>
      <c r="J103" s="24" t="str">
        <f>IFERROR(VLOOKUP($A103,Массив!$A$6:$BH$500,J$1,FALSE),"0")</f>
        <v>0</v>
      </c>
      <c r="K103" s="8" t="str">
        <f>IFERROR(VLOOKUP($A103,Массив!$A$6:$BH$500,K$1,FALSE),"0")</f>
        <v>0</v>
      </c>
      <c r="L103" s="8" t="str">
        <f>IFERROR(VLOOKUP($A103,Массив!$A$6:$BH$500,L$1,FALSE),"0")</f>
        <v>0</v>
      </c>
      <c r="M103" s="8" t="str">
        <f>IFERROR(VLOOKUP($A103,Массив!$A$6:$BH$500,M$1,FALSE),"0")</f>
        <v>0</v>
      </c>
      <c r="N103" s="8" t="str">
        <f>IFERROR(VLOOKUP($A103,Массив!$A$6:$BH$500,N$1,FALSE),"0")</f>
        <v>0</v>
      </c>
      <c r="O103" s="8" t="str">
        <f>IFERROR(VLOOKUP($A103,Массив!$A$6:$BH$500,O$1,FALSE),"0")</f>
        <v>0</v>
      </c>
      <c r="P103" s="8" t="str">
        <f>IFERROR(VLOOKUP($A103,Массив!$A$6:$BH$500,P$1,FALSE),"0")</f>
        <v>0</v>
      </c>
      <c r="Q103" s="34">
        <f t="shared" si="32"/>
        <v>0</v>
      </c>
      <c r="R103" s="34">
        <f t="shared" si="33"/>
        <v>0</v>
      </c>
      <c r="S103" s="32">
        <f t="shared" si="34"/>
        <v>0</v>
      </c>
      <c r="T103" s="31">
        <f t="shared" si="35"/>
        <v>0</v>
      </c>
      <c r="U103" s="31">
        <f t="shared" si="36"/>
        <v>0</v>
      </c>
      <c r="V103" s="32">
        <f t="shared" si="37"/>
        <v>0</v>
      </c>
      <c r="W103" s="32">
        <f t="shared" si="38"/>
        <v>0</v>
      </c>
      <c r="X103" s="31">
        <f t="shared" si="39"/>
        <v>0</v>
      </c>
      <c r="Y103" s="31">
        <f t="shared" si="40"/>
        <v>0</v>
      </c>
      <c r="Z103" s="32">
        <f t="shared" si="41"/>
        <v>0</v>
      </c>
      <c r="AA103">
        <f t="shared" si="47"/>
        <v>1</v>
      </c>
      <c r="AG103" s="11"/>
    </row>
    <row r="104" spans="1:33" x14ac:dyDescent="0.25">
      <c r="A104" s="36" t="s">
        <v>288</v>
      </c>
      <c r="B104" s="36" t="s">
        <v>288</v>
      </c>
      <c r="C104">
        <v>108</v>
      </c>
      <c r="D104" s="14" t="s">
        <v>41</v>
      </c>
      <c r="E104" s="7" t="s">
        <v>288</v>
      </c>
      <c r="F104" s="8" t="str">
        <f>IFERROR(VLOOKUP($A104,Массив!$A$6:$BH$500,F$1,FALSE),"0")</f>
        <v>0</v>
      </c>
      <c r="G104" s="8" t="str">
        <f>IFERROR(VLOOKUP($A104,Массив!$A$6:$BH$500,G$1,FALSE),"0")</f>
        <v>0</v>
      </c>
      <c r="H104" s="8" t="str">
        <f>IFERROR(VLOOKUP($A104,Массив!$A$6:$BH$500,H$1,FALSE),"0")</f>
        <v>0</v>
      </c>
      <c r="I104" s="8" t="str">
        <f>IFERROR(VLOOKUP($A104,Массив!$A$6:$BH$500,I$1,FALSE),"0")</f>
        <v>0</v>
      </c>
      <c r="J104" s="8" t="str">
        <f>IFERROR(VLOOKUP($A104,Массив!$A$6:$BH$500,J$1,FALSE),"0")</f>
        <v>0</v>
      </c>
      <c r="K104" s="8" t="str">
        <f>IFERROR(VLOOKUP($A104,Массив!$A$6:$BH$500,K$1,FALSE),"0")</f>
        <v>0</v>
      </c>
      <c r="L104" s="25" t="str">
        <f>IFERROR(VLOOKUP($A104,Массив!$A$6:$BH$500,L$1,FALSE),"0")</f>
        <v>0</v>
      </c>
      <c r="M104" s="25" t="str">
        <f>IFERROR(VLOOKUP($A104,Массив!$A$6:$BH$500,M$1,FALSE),"0")</f>
        <v>0</v>
      </c>
      <c r="N104" s="25" t="str">
        <f>IFERROR(VLOOKUP($A104,Массив!$A$6:$BH$500,N$1,FALSE),"0")</f>
        <v>0</v>
      </c>
      <c r="O104" s="25" t="str">
        <f>IFERROR(VLOOKUP($A104,Массив!$A$6:$BH$500,O$1,FALSE),"0")</f>
        <v>0</v>
      </c>
      <c r="P104" s="25" t="str">
        <f>IFERROR(VLOOKUP($A104,Массив!$A$6:$BH$500,P$1,FALSE),"0")</f>
        <v>0</v>
      </c>
      <c r="Q104" s="31">
        <f t="shared" si="32"/>
        <v>0</v>
      </c>
      <c r="R104" s="31">
        <f t="shared" si="33"/>
        <v>0</v>
      </c>
      <c r="S104" s="32">
        <f t="shared" si="34"/>
        <v>0</v>
      </c>
      <c r="T104" s="31">
        <f t="shared" si="35"/>
        <v>0</v>
      </c>
      <c r="U104" s="31">
        <f t="shared" si="36"/>
        <v>0</v>
      </c>
      <c r="V104" s="32">
        <f t="shared" si="37"/>
        <v>0</v>
      </c>
      <c r="W104" s="32">
        <f t="shared" si="38"/>
        <v>0</v>
      </c>
      <c r="X104" s="31">
        <f t="shared" si="39"/>
        <v>0</v>
      </c>
      <c r="Y104" s="31">
        <f t="shared" si="40"/>
        <v>0</v>
      </c>
      <c r="Z104" s="32">
        <f t="shared" si="41"/>
        <v>0</v>
      </c>
      <c r="AA104">
        <f t="shared" si="47"/>
        <v>1</v>
      </c>
      <c r="AG104" s="11"/>
    </row>
    <row r="105" spans="1:33" x14ac:dyDescent="0.25">
      <c r="A105" s="36" t="s">
        <v>156</v>
      </c>
      <c r="B105" s="36" t="s">
        <v>156</v>
      </c>
      <c r="C105">
        <v>108.1</v>
      </c>
      <c r="D105" s="14" t="s">
        <v>215</v>
      </c>
      <c r="E105" s="7" t="s">
        <v>289</v>
      </c>
      <c r="F105" s="8" t="str">
        <f>IFERROR(VLOOKUP($A105,Массив!$A$6:$BH$500,F$1,FALSE),"0")</f>
        <v>0</v>
      </c>
      <c r="G105" s="8" t="str">
        <f>IFERROR(VLOOKUP($A105,Массив!$A$6:$BH$500,G$1,FALSE),"0")</f>
        <v>0</v>
      </c>
      <c r="H105" s="8" t="str">
        <f>IFERROR(VLOOKUP($A105,Массив!$A$6:$BH$500,H$1,FALSE),"0")</f>
        <v>0</v>
      </c>
      <c r="I105" s="8" t="str">
        <f>IFERROR(VLOOKUP($A105,Массив!$A$6:$BH$500,I$1,FALSE),"0")</f>
        <v>0</v>
      </c>
      <c r="J105" s="8" t="str">
        <f>IFERROR(VLOOKUP($A105,Массив!$A$6:$BH$500,J$1,FALSE),"0")</f>
        <v>0</v>
      </c>
      <c r="K105" s="8" t="str">
        <f>IFERROR(VLOOKUP($A105,Массив!$A$6:$BH$500,K$1,FALSE),"0")</f>
        <v>0</v>
      </c>
      <c r="L105" s="25" t="str">
        <f>IFERROR(VLOOKUP($A105,Массив!$A$6:$BH$500,L$1,FALSE),"0")</f>
        <v>0</v>
      </c>
      <c r="M105" s="25" t="str">
        <f>IFERROR(VLOOKUP($A105,Массив!$A$6:$BH$500,M$1,FALSE),"0")</f>
        <v>0</v>
      </c>
      <c r="N105" s="25" t="str">
        <f>IFERROR(VLOOKUP($A105,Массив!$A$6:$BH$500,N$1,FALSE),"0")</f>
        <v>0</v>
      </c>
      <c r="O105" s="25" t="str">
        <f>IFERROR(VLOOKUP($A105,Массив!$A$6:$BH$500,O$1,FALSE),"0")</f>
        <v>0</v>
      </c>
      <c r="P105" s="25" t="str">
        <f>IFERROR(VLOOKUP($A105,Массив!$A$6:$BH$500,P$1,FALSE),"0")</f>
        <v>0</v>
      </c>
      <c r="Q105" s="31">
        <f t="shared" si="32"/>
        <v>0</v>
      </c>
      <c r="R105" s="31">
        <f t="shared" si="33"/>
        <v>0</v>
      </c>
      <c r="S105" s="32">
        <f t="shared" si="34"/>
        <v>0</v>
      </c>
      <c r="T105" s="31">
        <f t="shared" si="35"/>
        <v>0</v>
      </c>
      <c r="U105" s="31">
        <f t="shared" si="36"/>
        <v>0</v>
      </c>
      <c r="V105" s="32">
        <f t="shared" si="37"/>
        <v>0</v>
      </c>
      <c r="W105" s="32">
        <f t="shared" si="38"/>
        <v>0</v>
      </c>
      <c r="X105" s="31">
        <f t="shared" si="39"/>
        <v>0</v>
      </c>
      <c r="Y105" s="31">
        <f t="shared" si="40"/>
        <v>0</v>
      </c>
      <c r="Z105" s="32">
        <f t="shared" si="41"/>
        <v>0</v>
      </c>
      <c r="AA105">
        <f t="shared" si="47"/>
        <v>1</v>
      </c>
      <c r="AG105" s="11"/>
    </row>
    <row r="106" spans="1:33" x14ac:dyDescent="0.25">
      <c r="A106" s="36" t="s">
        <v>375</v>
      </c>
      <c r="B106" s="36" t="s">
        <v>375</v>
      </c>
      <c r="D106" s="14"/>
      <c r="E106" s="7"/>
      <c r="F106" s="16">
        <f>F104-F105</f>
        <v>0</v>
      </c>
      <c r="G106" s="16">
        <f t="shared" ref="G106:P106" si="48">G104-G105</f>
        <v>0</v>
      </c>
      <c r="H106" s="16">
        <f t="shared" si="48"/>
        <v>0</v>
      </c>
      <c r="I106" s="16">
        <f t="shared" si="48"/>
        <v>0</v>
      </c>
      <c r="J106" s="16">
        <f t="shared" si="48"/>
        <v>0</v>
      </c>
      <c r="K106" s="16">
        <f t="shared" si="48"/>
        <v>0</v>
      </c>
      <c r="L106" s="16">
        <f t="shared" si="48"/>
        <v>0</v>
      </c>
      <c r="M106" s="16">
        <f t="shared" si="48"/>
        <v>0</v>
      </c>
      <c r="N106" s="16">
        <f t="shared" si="48"/>
        <v>0</v>
      </c>
      <c r="O106" s="16">
        <f t="shared" si="48"/>
        <v>0</v>
      </c>
      <c r="P106" s="16">
        <f t="shared" si="48"/>
        <v>0</v>
      </c>
      <c r="Q106" s="31">
        <f t="shared" si="32"/>
        <v>0</v>
      </c>
      <c r="R106" s="31">
        <f t="shared" si="33"/>
        <v>0</v>
      </c>
      <c r="S106" s="32">
        <f t="shared" si="34"/>
        <v>0</v>
      </c>
      <c r="T106" s="31">
        <f t="shared" si="35"/>
        <v>0</v>
      </c>
      <c r="U106" s="31">
        <f t="shared" si="36"/>
        <v>0</v>
      </c>
      <c r="V106" s="32">
        <f t="shared" si="37"/>
        <v>0</v>
      </c>
      <c r="W106" s="32">
        <f t="shared" si="38"/>
        <v>0</v>
      </c>
      <c r="X106" s="31">
        <f t="shared" si="39"/>
        <v>0</v>
      </c>
      <c r="Y106" s="31">
        <f t="shared" si="40"/>
        <v>0</v>
      </c>
      <c r="Z106" s="32">
        <f t="shared" si="41"/>
        <v>0</v>
      </c>
      <c r="AG106" s="11"/>
    </row>
    <row r="107" spans="1:33" ht="25.5" x14ac:dyDescent="0.25">
      <c r="A107" s="36" t="s">
        <v>157</v>
      </c>
      <c r="B107" s="36" t="s">
        <v>157</v>
      </c>
      <c r="C107">
        <v>109</v>
      </c>
      <c r="D107" s="14" t="s">
        <v>290</v>
      </c>
      <c r="E107" s="7" t="s">
        <v>157</v>
      </c>
      <c r="F107" s="8" t="str">
        <f>IFERROR(VLOOKUP($A107,Массив!$A$6:$BH$500,F$1,FALSE),"0")</f>
        <v>0</v>
      </c>
      <c r="G107" s="8" t="str">
        <f>IFERROR(VLOOKUP($A107,Массив!$A$6:$BH$500,G$1,FALSE),"0")</f>
        <v>0</v>
      </c>
      <c r="H107" s="8" t="str">
        <f>IFERROR(VLOOKUP($A107,Массив!$A$6:$BH$500,H$1,FALSE),"0")</f>
        <v>0</v>
      </c>
      <c r="I107" s="25" t="str">
        <f>IFERROR(VLOOKUP($A107,Массив!$A$6:$BH$500,I$1,FALSE),"0")</f>
        <v>0</v>
      </c>
      <c r="J107" s="25" t="str">
        <f>IFERROR(VLOOKUP($A107,Массив!$A$6:$BH$500,J$1,FALSE),"0")</f>
        <v>0</v>
      </c>
      <c r="K107" s="25" t="str">
        <f>IFERROR(VLOOKUP($A107,Массив!$A$6:$BH$500,K$1,FALSE),"0")</f>
        <v>0</v>
      </c>
      <c r="L107" s="8" t="str">
        <f>IFERROR(VLOOKUP($A107,Массив!$A$6:$BH$500,L$1,FALSE),"0")</f>
        <v>0</v>
      </c>
      <c r="M107" s="8" t="str">
        <f>IFERROR(VLOOKUP($A107,Массив!$A$6:$BH$500,M$1,FALSE),"0")</f>
        <v>0</v>
      </c>
      <c r="N107" s="25" t="str">
        <f>IFERROR(VLOOKUP($A107,Массив!$A$6:$BH$500,N$1,FALSE),"0")</f>
        <v>0</v>
      </c>
      <c r="O107" s="8" t="str">
        <f>IFERROR(VLOOKUP($A107,Массив!$A$6:$BH$500,O$1,FALSE),"0")</f>
        <v>0</v>
      </c>
      <c r="P107" s="25" t="str">
        <f>IFERROR(VLOOKUP($A107,Массив!$A$6:$BH$500,P$1,FALSE),"0")</f>
        <v>0</v>
      </c>
      <c r="Q107" s="31">
        <f t="shared" si="32"/>
        <v>0</v>
      </c>
      <c r="R107" s="31">
        <f t="shared" si="33"/>
        <v>0</v>
      </c>
      <c r="S107" s="32">
        <f t="shared" si="34"/>
        <v>0</v>
      </c>
      <c r="T107" s="31">
        <f t="shared" si="35"/>
        <v>0</v>
      </c>
      <c r="U107" s="31">
        <f t="shared" si="36"/>
        <v>0</v>
      </c>
      <c r="V107" s="32">
        <f t="shared" si="37"/>
        <v>0</v>
      </c>
      <c r="W107" s="32">
        <f t="shared" si="38"/>
        <v>0</v>
      </c>
      <c r="X107" s="31">
        <f t="shared" si="39"/>
        <v>0</v>
      </c>
      <c r="Y107" s="31">
        <f t="shared" si="40"/>
        <v>0</v>
      </c>
      <c r="Z107" s="32">
        <f t="shared" si="41"/>
        <v>0</v>
      </c>
      <c r="AA107">
        <f>IF(A107=B107,1,0)</f>
        <v>1</v>
      </c>
      <c r="AG107" s="11"/>
    </row>
    <row r="108" spans="1:33" x14ac:dyDescent="0.25">
      <c r="A108" s="36" t="s">
        <v>91</v>
      </c>
      <c r="B108" s="36" t="s">
        <v>91</v>
      </c>
      <c r="C108">
        <v>110</v>
      </c>
      <c r="D108" s="14" t="s">
        <v>42</v>
      </c>
      <c r="E108" s="7" t="s">
        <v>91</v>
      </c>
      <c r="F108" s="8" t="str">
        <f>IFERROR(VLOOKUP($A108,Массив!$A$6:$BH$500,F$1,FALSE),"0")</f>
        <v>0</v>
      </c>
      <c r="G108" s="8" t="str">
        <f>IFERROR(VLOOKUP($A108,Массив!$A$6:$BH$500,G$1,FALSE),"0")</f>
        <v>0</v>
      </c>
      <c r="H108" s="8" t="str">
        <f>IFERROR(VLOOKUP($A108,Массив!$A$6:$BH$500,H$1,FALSE),"0")</f>
        <v>0</v>
      </c>
      <c r="I108" s="8" t="str">
        <f>IFERROR(VLOOKUP($A108,Массив!$A$6:$BH$500,I$1,FALSE),"0")</f>
        <v>0</v>
      </c>
      <c r="J108" s="8" t="str">
        <f>IFERROR(VLOOKUP($A108,Массив!$A$6:$BH$500,J$1,FALSE),"0")</f>
        <v>0</v>
      </c>
      <c r="K108" s="8" t="str">
        <f>IFERROR(VLOOKUP($A108,Массив!$A$6:$BH$500,K$1,FALSE),"0")</f>
        <v>0</v>
      </c>
      <c r="L108" s="8" t="str">
        <f>IFERROR(VLOOKUP($A108,Массив!$A$6:$BH$500,L$1,FALSE),"0")</f>
        <v>0</v>
      </c>
      <c r="M108" s="8" t="str">
        <f>IFERROR(VLOOKUP($A108,Массив!$A$6:$BH$500,M$1,FALSE),"0")</f>
        <v>0</v>
      </c>
      <c r="N108" s="8" t="str">
        <f>IFERROR(VLOOKUP($A108,Массив!$A$6:$BH$500,N$1,FALSE),"0")</f>
        <v>0</v>
      </c>
      <c r="O108" s="8" t="str">
        <f>IFERROR(VLOOKUP($A108,Массив!$A$6:$BH$500,O$1,FALSE),"0")</f>
        <v>0</v>
      </c>
      <c r="P108" s="8" t="str">
        <f>IFERROR(VLOOKUP($A108,Массив!$A$6:$BH$500,P$1,FALSE),"0")</f>
        <v>0</v>
      </c>
      <c r="Q108" s="31">
        <f t="shared" si="32"/>
        <v>0</v>
      </c>
      <c r="R108" s="31">
        <f t="shared" si="33"/>
        <v>0</v>
      </c>
      <c r="S108" s="32">
        <f t="shared" si="34"/>
        <v>0</v>
      </c>
      <c r="T108" s="31">
        <f t="shared" si="35"/>
        <v>0</v>
      </c>
      <c r="U108" s="31">
        <f t="shared" si="36"/>
        <v>0</v>
      </c>
      <c r="V108" s="32">
        <f t="shared" si="37"/>
        <v>0</v>
      </c>
      <c r="W108" s="32">
        <f t="shared" si="38"/>
        <v>0</v>
      </c>
      <c r="X108" s="31">
        <f t="shared" si="39"/>
        <v>0</v>
      </c>
      <c r="Y108" s="31">
        <f t="shared" si="40"/>
        <v>0</v>
      </c>
      <c r="Z108" s="32">
        <f t="shared" si="41"/>
        <v>0</v>
      </c>
      <c r="AA108">
        <f>IF(A108=B108,1,0)</f>
        <v>1</v>
      </c>
      <c r="AG108" s="11"/>
    </row>
    <row r="109" spans="1:33" x14ac:dyDescent="0.25">
      <c r="A109" s="36" t="s">
        <v>292</v>
      </c>
      <c r="B109" s="36" t="s">
        <v>292</v>
      </c>
      <c r="C109">
        <v>110.1</v>
      </c>
      <c r="D109" s="14" t="s">
        <v>291</v>
      </c>
      <c r="E109" s="7" t="s">
        <v>292</v>
      </c>
      <c r="F109" s="8" t="str">
        <f>IFERROR(VLOOKUP($A109,Массив!$A$6:$BH$500,F$1,FALSE),"0")</f>
        <v>0</v>
      </c>
      <c r="G109" s="8" t="str">
        <f>IFERROR(VLOOKUP($A109,Массив!$A$6:$BH$500,G$1,FALSE),"0")</f>
        <v>0</v>
      </c>
      <c r="H109" s="8" t="str">
        <f>IFERROR(VLOOKUP($A109,Массив!$A$6:$BH$500,H$1,FALSE),"0")</f>
        <v>0</v>
      </c>
      <c r="I109" s="8" t="str">
        <f>IFERROR(VLOOKUP($A109,Массив!$A$6:$BH$500,I$1,FALSE),"0")</f>
        <v>0</v>
      </c>
      <c r="J109" s="8" t="str">
        <f>IFERROR(VLOOKUP($A109,Массив!$A$6:$BH$500,J$1,FALSE),"0")</f>
        <v>0</v>
      </c>
      <c r="K109" s="8" t="str">
        <f>IFERROR(VLOOKUP($A109,Массив!$A$6:$BH$500,K$1,FALSE),"0")</f>
        <v>0</v>
      </c>
      <c r="L109" s="8" t="str">
        <f>IFERROR(VLOOKUP($A109,Массив!$A$6:$BH$500,L$1,FALSE),"0")</f>
        <v>0</v>
      </c>
      <c r="M109" s="8" t="str">
        <f>IFERROR(VLOOKUP($A109,Массив!$A$6:$BH$500,M$1,FALSE),"0")</f>
        <v>0</v>
      </c>
      <c r="N109" s="8" t="str">
        <f>IFERROR(VLOOKUP($A109,Массив!$A$6:$BH$500,N$1,FALSE),"0")</f>
        <v>0</v>
      </c>
      <c r="O109" s="8" t="str">
        <f>IFERROR(VLOOKUP($A109,Массив!$A$6:$BH$500,O$1,FALSE),"0")</f>
        <v>0</v>
      </c>
      <c r="P109" s="8" t="str">
        <f>IFERROR(VLOOKUP($A109,Массив!$A$6:$BH$500,P$1,FALSE),"0")</f>
        <v>0</v>
      </c>
      <c r="Q109" s="31">
        <f t="shared" si="32"/>
        <v>0</v>
      </c>
      <c r="R109" s="31">
        <f t="shared" si="33"/>
        <v>0</v>
      </c>
      <c r="S109" s="32">
        <f t="shared" si="34"/>
        <v>0</v>
      </c>
      <c r="T109" s="31">
        <f t="shared" si="35"/>
        <v>0</v>
      </c>
      <c r="U109" s="31">
        <f t="shared" si="36"/>
        <v>0</v>
      </c>
      <c r="V109" s="32">
        <f t="shared" si="37"/>
        <v>0</v>
      </c>
      <c r="W109" s="32">
        <f t="shared" si="38"/>
        <v>0</v>
      </c>
      <c r="X109" s="31">
        <f t="shared" si="39"/>
        <v>0</v>
      </c>
      <c r="Y109" s="31">
        <f t="shared" si="40"/>
        <v>0</v>
      </c>
      <c r="Z109" s="32">
        <f t="shared" si="41"/>
        <v>0</v>
      </c>
      <c r="AA109">
        <f>IF(A109=B109,1,0)</f>
        <v>1</v>
      </c>
      <c r="AG109" s="11"/>
    </row>
    <row r="110" spans="1:33" x14ac:dyDescent="0.25">
      <c r="A110" s="36" t="s">
        <v>375</v>
      </c>
      <c r="B110" s="36" t="s">
        <v>375</v>
      </c>
      <c r="D110" s="14"/>
      <c r="E110" s="7"/>
      <c r="F110" s="16">
        <f>F108-F109</f>
        <v>0</v>
      </c>
      <c r="G110" s="16">
        <f t="shared" ref="G110:P110" si="49">G108-G109</f>
        <v>0</v>
      </c>
      <c r="H110" s="16">
        <f t="shared" si="49"/>
        <v>0</v>
      </c>
      <c r="I110" s="16">
        <f t="shared" si="49"/>
        <v>0</v>
      </c>
      <c r="J110" s="16">
        <f t="shared" si="49"/>
        <v>0</v>
      </c>
      <c r="K110" s="16">
        <f t="shared" si="49"/>
        <v>0</v>
      </c>
      <c r="L110" s="16">
        <f t="shared" si="49"/>
        <v>0</v>
      </c>
      <c r="M110" s="16">
        <f t="shared" si="49"/>
        <v>0</v>
      </c>
      <c r="N110" s="16">
        <f t="shared" si="49"/>
        <v>0</v>
      </c>
      <c r="O110" s="16">
        <f t="shared" si="49"/>
        <v>0</v>
      </c>
      <c r="P110" s="16">
        <f t="shared" si="49"/>
        <v>0</v>
      </c>
      <c r="Q110" s="31">
        <f t="shared" si="32"/>
        <v>0</v>
      </c>
      <c r="R110" s="31">
        <f t="shared" si="33"/>
        <v>0</v>
      </c>
      <c r="S110" s="32">
        <f t="shared" si="34"/>
        <v>0</v>
      </c>
      <c r="T110" s="31">
        <f t="shared" si="35"/>
        <v>0</v>
      </c>
      <c r="U110" s="31">
        <f t="shared" si="36"/>
        <v>0</v>
      </c>
      <c r="V110" s="32">
        <f t="shared" si="37"/>
        <v>0</v>
      </c>
      <c r="W110" s="32">
        <f t="shared" si="38"/>
        <v>0</v>
      </c>
      <c r="X110" s="31">
        <f t="shared" si="39"/>
        <v>0</v>
      </c>
      <c r="Y110" s="31">
        <f t="shared" si="40"/>
        <v>0</v>
      </c>
      <c r="Z110" s="32">
        <f t="shared" si="41"/>
        <v>0</v>
      </c>
      <c r="AG110" s="11"/>
    </row>
    <row r="111" spans="1:33" x14ac:dyDescent="0.25">
      <c r="A111" s="36" t="s">
        <v>158</v>
      </c>
      <c r="B111" s="36" t="s">
        <v>158</v>
      </c>
      <c r="C111">
        <v>113</v>
      </c>
      <c r="D111" s="14" t="s">
        <v>81</v>
      </c>
      <c r="E111" s="7" t="s">
        <v>158</v>
      </c>
      <c r="F111" s="8" t="str">
        <f>IFERROR(VLOOKUP($A111,Массив!$A$6:$BH$500,F$1,FALSE),"0")</f>
        <v>0</v>
      </c>
      <c r="G111" s="8" t="str">
        <f>IFERROR(VLOOKUP($A111,Массив!$A$6:$BH$500,G$1,FALSE),"0")</f>
        <v>0</v>
      </c>
      <c r="H111" s="8" t="str">
        <f>IFERROR(VLOOKUP($A111,Массив!$A$6:$BH$500,H$1,FALSE),"0")</f>
        <v>0</v>
      </c>
      <c r="I111" s="8" t="str">
        <f>IFERROR(VLOOKUP($A111,Массив!$A$6:$BH$500,I$1,FALSE),"0")</f>
        <v>0</v>
      </c>
      <c r="J111" s="8" t="str">
        <f>IFERROR(VLOOKUP($A111,Массив!$A$6:$BH$500,J$1,FALSE),"0")</f>
        <v>0</v>
      </c>
      <c r="K111" s="8" t="str">
        <f>IFERROR(VLOOKUP($A111,Массив!$A$6:$BH$500,K$1,FALSE),"0")</f>
        <v>0</v>
      </c>
      <c r="L111" s="8" t="str">
        <f>IFERROR(VLOOKUP($A111,Массив!$A$6:$BH$500,L$1,FALSE),"0")</f>
        <v>0</v>
      </c>
      <c r="M111" s="8" t="str">
        <f>IFERROR(VLOOKUP($A111,Массив!$A$6:$BH$500,M$1,FALSE),"0")</f>
        <v>0</v>
      </c>
      <c r="N111" s="8" t="str">
        <f>IFERROR(VLOOKUP($A111,Массив!$A$6:$BH$500,N$1,FALSE),"0")</f>
        <v>0</v>
      </c>
      <c r="O111" s="8" t="str">
        <f>IFERROR(VLOOKUP($A111,Массив!$A$6:$BH$500,O$1,FALSE),"0")</f>
        <v>0</v>
      </c>
      <c r="P111" s="8" t="str">
        <f>IFERROR(VLOOKUP($A111,Массив!$A$6:$BH$500,P$1,FALSE),"0")</f>
        <v>0</v>
      </c>
      <c r="Q111" s="31">
        <f t="shared" si="32"/>
        <v>0</v>
      </c>
      <c r="R111" s="31">
        <f t="shared" si="33"/>
        <v>0</v>
      </c>
      <c r="S111" s="32">
        <f t="shared" si="34"/>
        <v>0</v>
      </c>
      <c r="T111" s="31">
        <f t="shared" si="35"/>
        <v>0</v>
      </c>
      <c r="U111" s="31">
        <f t="shared" si="36"/>
        <v>0</v>
      </c>
      <c r="V111" s="32">
        <f t="shared" si="37"/>
        <v>0</v>
      </c>
      <c r="W111" s="32">
        <f t="shared" si="38"/>
        <v>0</v>
      </c>
      <c r="X111" s="31">
        <f t="shared" si="39"/>
        <v>0</v>
      </c>
      <c r="Y111" s="31">
        <f t="shared" si="40"/>
        <v>0</v>
      </c>
      <c r="Z111" s="32">
        <f t="shared" si="41"/>
        <v>0</v>
      </c>
      <c r="AA111">
        <f t="shared" ref="AA111:AA122" si="50">IF(A111=B111,1,0)</f>
        <v>1</v>
      </c>
      <c r="AG111" s="11"/>
    </row>
    <row r="112" spans="1:33" x14ac:dyDescent="0.25">
      <c r="A112" s="36" t="s">
        <v>159</v>
      </c>
      <c r="B112" s="36" t="s">
        <v>159</v>
      </c>
      <c r="C112">
        <v>114</v>
      </c>
      <c r="D112" s="14" t="s">
        <v>43</v>
      </c>
      <c r="E112" s="7" t="s">
        <v>159</v>
      </c>
      <c r="F112" s="8" t="str">
        <f>IFERROR(VLOOKUP($A112,Массив!$A$6:$BH$500,F$1,FALSE),"0")</f>
        <v>0</v>
      </c>
      <c r="G112" s="8" t="str">
        <f>IFERROR(VLOOKUP($A112,Массив!$A$6:$BH$500,G$1,FALSE),"0")</f>
        <v>0</v>
      </c>
      <c r="H112" s="8" t="str">
        <f>IFERROR(VLOOKUP($A112,Массив!$A$6:$BH$500,H$1,FALSE),"0")</f>
        <v>0</v>
      </c>
      <c r="I112" s="8" t="str">
        <f>IFERROR(VLOOKUP($A112,Массив!$A$6:$BH$500,I$1,FALSE),"0")</f>
        <v>0</v>
      </c>
      <c r="J112" s="24" t="str">
        <f>IFERROR(VLOOKUP($A112,Массив!$A$6:$BH$500,J$1,FALSE),"0")</f>
        <v>0</v>
      </c>
      <c r="K112" s="8" t="str">
        <f>IFERROR(VLOOKUP($A112,Массив!$A$6:$BH$500,K$1,FALSE),"0")</f>
        <v>0</v>
      </c>
      <c r="L112" s="8" t="str">
        <f>IFERROR(VLOOKUP($A112,Массив!$A$6:$BH$500,L$1,FALSE),"0")</f>
        <v>0</v>
      </c>
      <c r="M112" s="8" t="str">
        <f>IFERROR(VLOOKUP($A112,Массив!$A$6:$BH$500,M$1,FALSE),"0")</f>
        <v>0</v>
      </c>
      <c r="N112" s="8" t="str">
        <f>IFERROR(VLOOKUP($A112,Массив!$A$6:$BH$500,N$1,FALSE),"0")</f>
        <v>0</v>
      </c>
      <c r="O112" s="8" t="str">
        <f>IFERROR(VLOOKUP($A112,Массив!$A$6:$BH$500,O$1,FALSE),"0")</f>
        <v>0</v>
      </c>
      <c r="P112" s="8" t="str">
        <f>IFERROR(VLOOKUP($A112,Массив!$A$6:$BH$500,P$1,FALSE),"0")</f>
        <v>0</v>
      </c>
      <c r="Q112" s="34">
        <f t="shared" si="32"/>
        <v>0</v>
      </c>
      <c r="R112" s="34">
        <f t="shared" si="33"/>
        <v>0</v>
      </c>
      <c r="S112" s="32">
        <f t="shared" si="34"/>
        <v>0</v>
      </c>
      <c r="T112" s="31">
        <f t="shared" si="35"/>
        <v>0</v>
      </c>
      <c r="U112" s="31">
        <f t="shared" si="36"/>
        <v>0</v>
      </c>
      <c r="V112" s="32">
        <f t="shared" si="37"/>
        <v>0</v>
      </c>
      <c r="W112" s="32">
        <f t="shared" si="38"/>
        <v>0</v>
      </c>
      <c r="X112" s="31">
        <f t="shared" si="39"/>
        <v>0</v>
      </c>
      <c r="Y112" s="31">
        <f t="shared" si="40"/>
        <v>0</v>
      </c>
      <c r="Z112" s="32">
        <f t="shared" si="41"/>
        <v>0</v>
      </c>
      <c r="AA112">
        <f t="shared" si="50"/>
        <v>1</v>
      </c>
      <c r="AG112" s="11"/>
    </row>
    <row r="113" spans="1:33" x14ac:dyDescent="0.25">
      <c r="A113" s="36" t="s">
        <v>160</v>
      </c>
      <c r="B113" s="36" t="s">
        <v>160</v>
      </c>
      <c r="C113">
        <v>115</v>
      </c>
      <c r="D113" s="14" t="s">
        <v>44</v>
      </c>
      <c r="E113" s="7" t="s">
        <v>160</v>
      </c>
      <c r="F113" s="8" t="str">
        <f>IFERROR(VLOOKUP($A113,Массив!$A$6:$BH$500,F$1,FALSE),"0")</f>
        <v>0</v>
      </c>
      <c r="G113" s="8" t="str">
        <f>IFERROR(VLOOKUP($A113,Массив!$A$6:$BH$500,G$1,FALSE),"0")</f>
        <v>0</v>
      </c>
      <c r="H113" s="8" t="str">
        <f>IFERROR(VLOOKUP($A113,Массив!$A$6:$BH$500,H$1,FALSE),"0")</f>
        <v>0</v>
      </c>
      <c r="I113" s="8" t="str">
        <f>IFERROR(VLOOKUP($A113,Массив!$A$6:$BH$500,I$1,FALSE),"0")</f>
        <v>0</v>
      </c>
      <c r="J113" s="8" t="str">
        <f>IFERROR(VLOOKUP($A113,Массив!$A$6:$BH$500,J$1,FALSE),"0")</f>
        <v>0</v>
      </c>
      <c r="K113" s="8" t="str">
        <f>IFERROR(VLOOKUP($A113,Массив!$A$6:$BH$500,K$1,FALSE),"0")</f>
        <v>0</v>
      </c>
      <c r="L113" s="25" t="str">
        <f>IFERROR(VLOOKUP($A113,Массив!$A$6:$BH$500,L$1,FALSE),"0")</f>
        <v>0</v>
      </c>
      <c r="M113" s="25" t="str">
        <f>IFERROR(VLOOKUP($A113,Массив!$A$6:$BH$500,M$1,FALSE),"0")</f>
        <v>0</v>
      </c>
      <c r="N113" s="25" t="str">
        <f>IFERROR(VLOOKUP($A113,Массив!$A$6:$BH$500,N$1,FALSE),"0")</f>
        <v>0</v>
      </c>
      <c r="O113" s="25" t="str">
        <f>IFERROR(VLOOKUP($A113,Массив!$A$6:$BH$500,O$1,FALSE),"0")</f>
        <v>0</v>
      </c>
      <c r="P113" s="25" t="str">
        <f>IFERROR(VLOOKUP($A113,Массив!$A$6:$BH$500,P$1,FALSE),"0")</f>
        <v>0</v>
      </c>
      <c r="Q113" s="31">
        <f t="shared" si="32"/>
        <v>0</v>
      </c>
      <c r="R113" s="31">
        <f t="shared" si="33"/>
        <v>0</v>
      </c>
      <c r="S113" s="32">
        <f t="shared" si="34"/>
        <v>0</v>
      </c>
      <c r="T113" s="31">
        <f t="shared" si="35"/>
        <v>0</v>
      </c>
      <c r="U113" s="31">
        <f t="shared" si="36"/>
        <v>0</v>
      </c>
      <c r="V113" s="32">
        <f t="shared" si="37"/>
        <v>0</v>
      </c>
      <c r="W113" s="32">
        <f t="shared" si="38"/>
        <v>0</v>
      </c>
      <c r="X113" s="31">
        <f t="shared" si="39"/>
        <v>0</v>
      </c>
      <c r="Y113" s="31">
        <f t="shared" si="40"/>
        <v>0</v>
      </c>
      <c r="Z113" s="32">
        <f t="shared" si="41"/>
        <v>0</v>
      </c>
      <c r="AA113">
        <f t="shared" si="50"/>
        <v>1</v>
      </c>
      <c r="AG113" s="11"/>
    </row>
    <row r="114" spans="1:33" x14ac:dyDescent="0.25">
      <c r="A114" s="36" t="s">
        <v>161</v>
      </c>
      <c r="B114" s="36" t="s">
        <v>161</v>
      </c>
      <c r="C114">
        <v>116</v>
      </c>
      <c r="D114" s="14" t="s">
        <v>82</v>
      </c>
      <c r="E114" s="7" t="s">
        <v>161</v>
      </c>
      <c r="F114" s="8" t="str">
        <f>IFERROR(VLOOKUP($A114,Массив!$A$6:$BH$500,F$1,FALSE),"0")</f>
        <v>0</v>
      </c>
      <c r="G114" s="8" t="str">
        <f>IFERROR(VLOOKUP($A114,Массив!$A$6:$BH$500,G$1,FALSE),"0")</f>
        <v>0</v>
      </c>
      <c r="H114" s="8" t="str">
        <f>IFERROR(VLOOKUP($A114,Массив!$A$6:$BH$500,H$1,FALSE),"0")</f>
        <v>0</v>
      </c>
      <c r="I114" s="8" t="str">
        <f>IFERROR(VLOOKUP($A114,Массив!$A$6:$BH$500,I$1,FALSE),"0")</f>
        <v>0</v>
      </c>
      <c r="J114" s="8" t="str">
        <f>IFERROR(VLOOKUP($A114,Массив!$A$6:$BH$500,J$1,FALSE),"0")</f>
        <v>0</v>
      </c>
      <c r="K114" s="8" t="str">
        <f>IFERROR(VLOOKUP($A114,Массив!$A$6:$BH$500,K$1,FALSE),"0")</f>
        <v>0</v>
      </c>
      <c r="L114" s="8" t="str">
        <f>IFERROR(VLOOKUP($A114,Массив!$A$6:$BH$500,L$1,FALSE),"0")</f>
        <v>0</v>
      </c>
      <c r="M114" s="8" t="str">
        <f>IFERROR(VLOOKUP($A114,Массив!$A$6:$BH$500,M$1,FALSE),"0")</f>
        <v>0</v>
      </c>
      <c r="N114" s="8" t="str">
        <f>IFERROR(VLOOKUP($A114,Массив!$A$6:$BH$500,N$1,FALSE),"0")</f>
        <v>0</v>
      </c>
      <c r="O114" s="8" t="str">
        <f>IFERROR(VLOOKUP($A114,Массив!$A$6:$BH$500,O$1,FALSE),"0")</f>
        <v>0</v>
      </c>
      <c r="P114" s="8" t="str">
        <f>IFERROR(VLOOKUP($A114,Массив!$A$6:$BH$500,P$1,FALSE),"0")</f>
        <v>0</v>
      </c>
      <c r="Q114" s="31">
        <f t="shared" si="32"/>
        <v>0</v>
      </c>
      <c r="R114" s="31">
        <f t="shared" si="33"/>
        <v>0</v>
      </c>
      <c r="S114" s="32">
        <f t="shared" si="34"/>
        <v>0</v>
      </c>
      <c r="T114" s="31">
        <f t="shared" si="35"/>
        <v>0</v>
      </c>
      <c r="U114" s="31">
        <f t="shared" si="36"/>
        <v>0</v>
      </c>
      <c r="V114" s="32">
        <f t="shared" si="37"/>
        <v>0</v>
      </c>
      <c r="W114" s="32">
        <f t="shared" si="38"/>
        <v>0</v>
      </c>
      <c r="X114" s="31">
        <f t="shared" si="39"/>
        <v>0</v>
      </c>
      <c r="Y114" s="31">
        <f t="shared" si="40"/>
        <v>0</v>
      </c>
      <c r="Z114" s="32">
        <f t="shared" si="41"/>
        <v>0</v>
      </c>
      <c r="AA114">
        <f t="shared" si="50"/>
        <v>1</v>
      </c>
      <c r="AG114" s="11"/>
    </row>
    <row r="115" spans="1:33" x14ac:dyDescent="0.25">
      <c r="A115" s="36" t="s">
        <v>162</v>
      </c>
      <c r="B115" s="36" t="s">
        <v>162</v>
      </c>
      <c r="C115">
        <v>117</v>
      </c>
      <c r="D115" s="14" t="s">
        <v>83</v>
      </c>
      <c r="E115" s="7" t="s">
        <v>162</v>
      </c>
      <c r="F115" s="8" t="str">
        <f>IFERROR(VLOOKUP($A115,Массив!$A$6:$BH$500,F$1,FALSE),"0")</f>
        <v>0</v>
      </c>
      <c r="G115" s="8" t="str">
        <f>IFERROR(VLOOKUP($A115,Массив!$A$6:$BH$500,G$1,FALSE),"0")</f>
        <v>0</v>
      </c>
      <c r="H115" s="8" t="str">
        <f>IFERROR(VLOOKUP($A115,Массив!$A$6:$BH$500,H$1,FALSE),"0")</f>
        <v>0</v>
      </c>
      <c r="I115" s="8" t="str">
        <f>IFERROR(VLOOKUP($A115,Массив!$A$6:$BH$500,I$1,FALSE),"0")</f>
        <v>0</v>
      </c>
      <c r="J115" s="8" t="str">
        <f>IFERROR(VLOOKUP($A115,Массив!$A$6:$BH$500,J$1,FALSE),"0")</f>
        <v>0</v>
      </c>
      <c r="K115" s="8" t="str">
        <f>IFERROR(VLOOKUP($A115,Массив!$A$6:$BH$500,K$1,FALSE),"0")</f>
        <v>0</v>
      </c>
      <c r="L115" s="25" t="str">
        <f>IFERROR(VLOOKUP($A115,Массив!$A$6:$BH$500,L$1,FALSE),"0")</f>
        <v>0</v>
      </c>
      <c r="M115" s="25" t="str">
        <f>IFERROR(VLOOKUP($A115,Массив!$A$6:$BH$500,M$1,FALSE),"0")</f>
        <v>0</v>
      </c>
      <c r="N115" s="25" t="str">
        <f>IFERROR(VLOOKUP($A115,Массив!$A$6:$BH$500,N$1,FALSE),"0")</f>
        <v>0</v>
      </c>
      <c r="O115" s="25" t="str">
        <f>IFERROR(VLOOKUP($A115,Массив!$A$6:$BH$500,O$1,FALSE),"0")</f>
        <v>0</v>
      </c>
      <c r="P115" s="25" t="str">
        <f>IFERROR(VLOOKUP($A115,Массив!$A$6:$BH$500,P$1,FALSE),"0")</f>
        <v>0</v>
      </c>
      <c r="Q115" s="31">
        <f t="shared" si="32"/>
        <v>0</v>
      </c>
      <c r="R115" s="31">
        <f t="shared" si="33"/>
        <v>0</v>
      </c>
      <c r="S115" s="32">
        <f t="shared" si="34"/>
        <v>0</v>
      </c>
      <c r="T115" s="31">
        <f t="shared" si="35"/>
        <v>0</v>
      </c>
      <c r="U115" s="31">
        <f t="shared" si="36"/>
        <v>0</v>
      </c>
      <c r="V115" s="32">
        <f t="shared" si="37"/>
        <v>0</v>
      </c>
      <c r="W115" s="32">
        <f t="shared" si="38"/>
        <v>0</v>
      </c>
      <c r="X115" s="31">
        <f t="shared" si="39"/>
        <v>0</v>
      </c>
      <c r="Y115" s="31">
        <f t="shared" si="40"/>
        <v>0</v>
      </c>
      <c r="Z115" s="32">
        <f t="shared" si="41"/>
        <v>0</v>
      </c>
      <c r="AA115">
        <f t="shared" si="50"/>
        <v>1</v>
      </c>
      <c r="AG115" s="11"/>
    </row>
    <row r="116" spans="1:33" x14ac:dyDescent="0.25">
      <c r="A116" s="36" t="s">
        <v>163</v>
      </c>
      <c r="B116" s="36" t="s">
        <v>163</v>
      </c>
      <c r="C116">
        <v>118</v>
      </c>
      <c r="D116" s="14" t="s">
        <v>45</v>
      </c>
      <c r="E116" s="7" t="s">
        <v>163</v>
      </c>
      <c r="F116" s="8" t="str">
        <f>IFERROR(VLOOKUP($A116,Массив!$A$6:$BH$500,F$1,FALSE),"0")</f>
        <v>0</v>
      </c>
      <c r="G116" s="8" t="str">
        <f>IFERROR(VLOOKUP($A116,Массив!$A$6:$BH$500,G$1,FALSE),"0")</f>
        <v>0</v>
      </c>
      <c r="H116" s="8" t="str">
        <f>IFERROR(VLOOKUP($A116,Массив!$A$6:$BH$500,H$1,FALSE),"0")</f>
        <v>0</v>
      </c>
      <c r="I116" s="8" t="str">
        <f>IFERROR(VLOOKUP($A116,Массив!$A$6:$BH$500,I$1,FALSE),"0")</f>
        <v>0</v>
      </c>
      <c r="J116" s="8" t="str">
        <f>IFERROR(VLOOKUP($A116,Массив!$A$6:$BH$500,J$1,FALSE),"0")</f>
        <v>0</v>
      </c>
      <c r="K116" s="8" t="str">
        <f>IFERROR(VLOOKUP($A116,Массив!$A$6:$BH$500,K$1,FALSE),"0")</f>
        <v>0</v>
      </c>
      <c r="L116" s="8" t="str">
        <f>IFERROR(VLOOKUP($A116,Массив!$A$6:$BH$500,L$1,FALSE),"0")</f>
        <v>0</v>
      </c>
      <c r="M116" s="8" t="str">
        <f>IFERROR(VLOOKUP($A116,Массив!$A$6:$BH$500,M$1,FALSE),"0")</f>
        <v>0</v>
      </c>
      <c r="N116" s="8" t="str">
        <f>IFERROR(VLOOKUP($A116,Массив!$A$6:$BH$500,N$1,FALSE),"0")</f>
        <v>0</v>
      </c>
      <c r="O116" s="8" t="str">
        <f>IFERROR(VLOOKUP($A116,Массив!$A$6:$BH$500,O$1,FALSE),"0")</f>
        <v>0</v>
      </c>
      <c r="P116" s="8" t="str">
        <f>IFERROR(VLOOKUP($A116,Массив!$A$6:$BH$500,P$1,FALSE),"0")</f>
        <v>0</v>
      </c>
      <c r="Q116" s="31">
        <f t="shared" si="32"/>
        <v>0</v>
      </c>
      <c r="R116" s="31">
        <f t="shared" si="33"/>
        <v>0</v>
      </c>
      <c r="S116" s="32">
        <f t="shared" si="34"/>
        <v>0</v>
      </c>
      <c r="T116" s="31">
        <f t="shared" si="35"/>
        <v>0</v>
      </c>
      <c r="U116" s="31">
        <f t="shared" si="36"/>
        <v>0</v>
      </c>
      <c r="V116" s="32">
        <f t="shared" si="37"/>
        <v>0</v>
      </c>
      <c r="W116" s="32">
        <f t="shared" si="38"/>
        <v>0</v>
      </c>
      <c r="X116" s="31">
        <f t="shared" si="39"/>
        <v>0</v>
      </c>
      <c r="Y116" s="31">
        <f t="shared" si="40"/>
        <v>0</v>
      </c>
      <c r="Z116" s="32">
        <f t="shared" si="41"/>
        <v>0</v>
      </c>
      <c r="AA116">
        <f t="shared" si="50"/>
        <v>1</v>
      </c>
      <c r="AG116" s="11"/>
    </row>
    <row r="117" spans="1:33" x14ac:dyDescent="0.25">
      <c r="A117" s="36" t="s">
        <v>164</v>
      </c>
      <c r="B117" s="36" t="s">
        <v>164</v>
      </c>
      <c r="C117">
        <v>119</v>
      </c>
      <c r="D117" s="14" t="s">
        <v>46</v>
      </c>
      <c r="E117" s="7" t="s">
        <v>164</v>
      </c>
      <c r="F117" s="8" t="str">
        <f>IFERROR(VLOOKUP($A117,Массив!$A$6:$BH$500,F$1,FALSE),"0")</f>
        <v>0</v>
      </c>
      <c r="G117" s="8" t="str">
        <f>IFERROR(VLOOKUP($A117,Массив!$A$6:$BH$500,G$1,FALSE),"0")</f>
        <v>0</v>
      </c>
      <c r="H117" s="8" t="str">
        <f>IFERROR(VLOOKUP($A117,Массив!$A$6:$BH$500,H$1,FALSE),"0")</f>
        <v>0</v>
      </c>
      <c r="I117" s="8" t="str">
        <f>IFERROR(VLOOKUP($A117,Массив!$A$6:$BH$500,I$1,FALSE),"0")</f>
        <v>0</v>
      </c>
      <c r="J117" s="8" t="str">
        <f>IFERROR(VLOOKUP($A117,Массив!$A$6:$BH$500,J$1,FALSE),"0")</f>
        <v>0</v>
      </c>
      <c r="K117" s="8" t="str">
        <f>IFERROR(VLOOKUP($A117,Массив!$A$6:$BH$500,K$1,FALSE),"0")</f>
        <v>0</v>
      </c>
      <c r="L117" s="8" t="str">
        <f>IFERROR(VLOOKUP($A117,Массив!$A$6:$BH$500,L$1,FALSE),"0")</f>
        <v>0</v>
      </c>
      <c r="M117" s="8" t="str">
        <f>IFERROR(VLOOKUP($A117,Массив!$A$6:$BH$500,M$1,FALSE),"0")</f>
        <v>0</v>
      </c>
      <c r="N117" s="8" t="str">
        <f>IFERROR(VLOOKUP($A117,Массив!$A$6:$BH$500,N$1,FALSE),"0")</f>
        <v>0</v>
      </c>
      <c r="O117" s="8" t="str">
        <f>IFERROR(VLOOKUP($A117,Массив!$A$6:$BH$500,O$1,FALSE),"0")</f>
        <v>0</v>
      </c>
      <c r="P117" s="8" t="str">
        <f>IFERROR(VLOOKUP($A117,Массив!$A$6:$BH$500,P$1,FALSE),"0")</f>
        <v>0</v>
      </c>
      <c r="Q117" s="31">
        <f t="shared" si="32"/>
        <v>0</v>
      </c>
      <c r="R117" s="31">
        <f t="shared" si="33"/>
        <v>0</v>
      </c>
      <c r="S117" s="32">
        <f t="shared" si="34"/>
        <v>0</v>
      </c>
      <c r="T117" s="31">
        <f t="shared" si="35"/>
        <v>0</v>
      </c>
      <c r="U117" s="31">
        <f t="shared" si="36"/>
        <v>0</v>
      </c>
      <c r="V117" s="32">
        <f t="shared" si="37"/>
        <v>0</v>
      </c>
      <c r="W117" s="32">
        <f t="shared" si="38"/>
        <v>0</v>
      </c>
      <c r="X117" s="31">
        <f t="shared" si="39"/>
        <v>0</v>
      </c>
      <c r="Y117" s="31">
        <f t="shared" si="40"/>
        <v>0</v>
      </c>
      <c r="Z117" s="32">
        <f t="shared" si="41"/>
        <v>0</v>
      </c>
      <c r="AA117">
        <f t="shared" si="50"/>
        <v>1</v>
      </c>
      <c r="AG117" s="11"/>
    </row>
    <row r="118" spans="1:33" x14ac:dyDescent="0.25">
      <c r="A118" s="36" t="s">
        <v>293</v>
      </c>
      <c r="B118" s="36" t="s">
        <v>293</v>
      </c>
      <c r="C118">
        <v>120</v>
      </c>
      <c r="D118" s="14" t="s">
        <v>47</v>
      </c>
      <c r="E118" s="7" t="s">
        <v>293</v>
      </c>
      <c r="F118" s="8" t="str">
        <f>IFERROR(VLOOKUP($A118,Массив!$A$6:$BH$500,F$1,FALSE),"0")</f>
        <v>0</v>
      </c>
      <c r="G118" s="8" t="str">
        <f>IFERROR(VLOOKUP($A118,Массив!$A$6:$BH$500,G$1,FALSE),"0")</f>
        <v>0</v>
      </c>
      <c r="H118" s="8" t="str">
        <f>IFERROR(VLOOKUP($A118,Массив!$A$6:$BH$500,H$1,FALSE),"0")</f>
        <v>0</v>
      </c>
      <c r="I118" s="8" t="str">
        <f>IFERROR(VLOOKUP($A118,Массив!$A$6:$BH$500,I$1,FALSE),"0")</f>
        <v>0</v>
      </c>
      <c r="J118" s="24" t="str">
        <f>IFERROR(VLOOKUP($A118,Массив!$A$6:$BH$500,J$1,FALSE),"0")</f>
        <v>0</v>
      </c>
      <c r="K118" s="8" t="str">
        <f>IFERROR(VLOOKUP($A118,Массив!$A$6:$BH$500,K$1,FALSE),"0")</f>
        <v>0</v>
      </c>
      <c r="L118" s="8" t="str">
        <f>IFERROR(VLOOKUP($A118,Массив!$A$6:$BH$500,L$1,FALSE),"0")</f>
        <v>0</v>
      </c>
      <c r="M118" s="8" t="str">
        <f>IFERROR(VLOOKUP($A118,Массив!$A$6:$BH$500,M$1,FALSE),"0")</f>
        <v>0</v>
      </c>
      <c r="N118" s="8" t="str">
        <f>IFERROR(VLOOKUP($A118,Массив!$A$6:$BH$500,N$1,FALSE),"0")</f>
        <v>0</v>
      </c>
      <c r="O118" s="8" t="str">
        <f>IFERROR(VLOOKUP($A118,Массив!$A$6:$BH$500,O$1,FALSE),"0")</f>
        <v>0</v>
      </c>
      <c r="P118" s="8" t="str">
        <f>IFERROR(VLOOKUP($A118,Массив!$A$6:$BH$500,P$1,FALSE),"0")</f>
        <v>0</v>
      </c>
      <c r="Q118" s="34">
        <f t="shared" si="32"/>
        <v>0</v>
      </c>
      <c r="R118" s="34">
        <f t="shared" si="33"/>
        <v>0</v>
      </c>
      <c r="S118" s="32">
        <f t="shared" si="34"/>
        <v>0</v>
      </c>
      <c r="T118" s="31">
        <f t="shared" si="35"/>
        <v>0</v>
      </c>
      <c r="U118" s="31">
        <f t="shared" si="36"/>
        <v>0</v>
      </c>
      <c r="V118" s="32">
        <f t="shared" si="37"/>
        <v>0</v>
      </c>
      <c r="W118" s="32">
        <f t="shared" si="38"/>
        <v>0</v>
      </c>
      <c r="X118" s="31">
        <f t="shared" si="39"/>
        <v>0</v>
      </c>
      <c r="Y118" s="31">
        <f t="shared" si="40"/>
        <v>0</v>
      </c>
      <c r="Z118" s="32">
        <f t="shared" si="41"/>
        <v>0</v>
      </c>
      <c r="AA118">
        <f t="shared" si="50"/>
        <v>1</v>
      </c>
      <c r="AG118" s="11"/>
    </row>
    <row r="119" spans="1:33" x14ac:dyDescent="0.25">
      <c r="A119" s="36" t="s">
        <v>165</v>
      </c>
      <c r="B119" s="36" t="s">
        <v>165</v>
      </c>
      <c r="C119">
        <v>123</v>
      </c>
      <c r="D119" s="14" t="s">
        <v>48</v>
      </c>
      <c r="E119" s="7" t="s">
        <v>165</v>
      </c>
      <c r="F119" s="22" t="str">
        <f>IFERROR(VLOOKUP($A119,Массив!$A$6:$BH$500,F$1,FALSE),"0")</f>
        <v>0</v>
      </c>
      <c r="G119" s="22" t="str">
        <f>IFERROR(VLOOKUP($A119,Массив!$A$6:$BH$500,G$1,FALSE),"0")</f>
        <v>0</v>
      </c>
      <c r="H119" s="22" t="str">
        <f>IFERROR(VLOOKUP($A119,Массив!$A$6:$BH$500,H$1,FALSE),"0")</f>
        <v>0</v>
      </c>
      <c r="I119" s="22" t="str">
        <f>IFERROR(VLOOKUP($A119,Массив!$A$6:$BH$500,I$1,FALSE),"0")</f>
        <v>0</v>
      </c>
      <c r="J119" s="22" t="str">
        <f>IFERROR(VLOOKUP($A119,Массив!$A$6:$BH$500,J$1,FALSE),"0")</f>
        <v>0</v>
      </c>
      <c r="K119" s="22" t="str">
        <f>IFERROR(VLOOKUP($A119,Массив!$A$6:$BH$500,K$1,FALSE),"0")</f>
        <v>0</v>
      </c>
      <c r="L119" s="22" t="str">
        <f>IFERROR(VLOOKUP($A119,Массив!$A$6:$BH$500,L$1,FALSE),"0")</f>
        <v>0</v>
      </c>
      <c r="M119" s="22" t="str">
        <f>IFERROR(VLOOKUP($A119,Массив!$A$6:$BH$500,M$1,FALSE),"0")</f>
        <v>0</v>
      </c>
      <c r="N119" s="22" t="str">
        <f>IFERROR(VLOOKUP($A119,Массив!$A$6:$BH$500,N$1,FALSE),"0")</f>
        <v>0</v>
      </c>
      <c r="O119" s="22" t="str">
        <f>IFERROR(VLOOKUP($A119,Массив!$A$6:$BH$500,O$1,FALSE),"0")</f>
        <v>0</v>
      </c>
      <c r="P119" s="22" t="str">
        <f>IFERROR(VLOOKUP($A119,Массив!$A$6:$BH$500,P$1,FALSE),"0")</f>
        <v>0</v>
      </c>
      <c r="Q119" s="31">
        <f t="shared" si="32"/>
        <v>0</v>
      </c>
      <c r="R119" s="31">
        <f t="shared" si="33"/>
        <v>0</v>
      </c>
      <c r="S119" s="32">
        <f t="shared" si="34"/>
        <v>0</v>
      </c>
      <c r="T119" s="31">
        <f t="shared" si="35"/>
        <v>0</v>
      </c>
      <c r="U119" s="31">
        <f t="shared" si="36"/>
        <v>0</v>
      </c>
      <c r="V119" s="32">
        <f t="shared" si="37"/>
        <v>0</v>
      </c>
      <c r="W119" s="32">
        <f t="shared" si="38"/>
        <v>0</v>
      </c>
      <c r="X119" s="31">
        <f t="shared" si="39"/>
        <v>0</v>
      </c>
      <c r="Y119" s="31">
        <f t="shared" si="40"/>
        <v>0</v>
      </c>
      <c r="Z119" s="32">
        <f t="shared" si="41"/>
        <v>0</v>
      </c>
      <c r="AA119">
        <f t="shared" si="50"/>
        <v>1</v>
      </c>
      <c r="AG119" s="11"/>
    </row>
    <row r="120" spans="1:33" ht="51" x14ac:dyDescent="0.25">
      <c r="A120" s="36" t="s">
        <v>166</v>
      </c>
      <c r="B120" s="36" t="s">
        <v>166</v>
      </c>
      <c r="C120">
        <v>124</v>
      </c>
      <c r="D120" s="14" t="s">
        <v>84</v>
      </c>
      <c r="E120" s="7" t="s">
        <v>166</v>
      </c>
      <c r="F120" s="8" t="str">
        <f>IFERROR(VLOOKUP($A120,Массив!$A$6:$BH$500,F$1,FALSE),"0")</f>
        <v>0</v>
      </c>
      <c r="G120" s="8" t="str">
        <f>IFERROR(VLOOKUP($A120,Массив!$A$6:$BH$500,G$1,FALSE),"0")</f>
        <v>0</v>
      </c>
      <c r="H120" s="8" t="str">
        <f>IFERROR(VLOOKUP($A120,Массив!$A$6:$BH$500,H$1,FALSE),"0")</f>
        <v>0</v>
      </c>
      <c r="I120" s="8" t="str">
        <f>IFERROR(VLOOKUP($A120,Массив!$A$6:$BH$500,I$1,FALSE),"0")</f>
        <v>0</v>
      </c>
      <c r="J120" s="8" t="str">
        <f>IFERROR(VLOOKUP($A120,Массив!$A$6:$BH$500,J$1,FALSE),"0")</f>
        <v>0</v>
      </c>
      <c r="K120" s="8" t="str">
        <f>IFERROR(VLOOKUP($A120,Массив!$A$6:$BH$500,K$1,FALSE),"0")</f>
        <v>0</v>
      </c>
      <c r="L120" s="8" t="str">
        <f>IFERROR(VLOOKUP($A120,Массив!$A$6:$BH$500,L$1,FALSE),"0")</f>
        <v>0</v>
      </c>
      <c r="M120" s="8" t="str">
        <f>IFERROR(VLOOKUP($A120,Массив!$A$6:$BH$500,M$1,FALSE),"0")</f>
        <v>0</v>
      </c>
      <c r="N120" s="8" t="str">
        <f>IFERROR(VLOOKUP($A120,Массив!$A$6:$BH$500,N$1,FALSE),"0")</f>
        <v>0</v>
      </c>
      <c r="O120" s="8" t="str">
        <f>IFERROR(VLOOKUP($A120,Массив!$A$6:$BH$500,O$1,FALSE),"0")</f>
        <v>0</v>
      </c>
      <c r="P120" s="8" t="str">
        <f>IFERROR(VLOOKUP($A120,Массив!$A$6:$BH$500,P$1,FALSE),"0")</f>
        <v>0</v>
      </c>
      <c r="Q120" s="31">
        <f t="shared" si="32"/>
        <v>0</v>
      </c>
      <c r="R120" s="34">
        <f t="shared" si="33"/>
        <v>0</v>
      </c>
      <c r="S120" s="32">
        <f t="shared" si="34"/>
        <v>0</v>
      </c>
      <c r="T120" s="31">
        <f t="shared" si="35"/>
        <v>0</v>
      </c>
      <c r="U120" s="31">
        <f t="shared" si="36"/>
        <v>0</v>
      </c>
      <c r="V120" s="34">
        <f t="shared" si="37"/>
        <v>0</v>
      </c>
      <c r="W120" s="34">
        <f t="shared" si="38"/>
        <v>0</v>
      </c>
      <c r="X120" s="34">
        <f t="shared" si="39"/>
        <v>0</v>
      </c>
      <c r="Y120" s="31">
        <f t="shared" si="40"/>
        <v>0</v>
      </c>
      <c r="Z120" s="32">
        <f t="shared" si="41"/>
        <v>0</v>
      </c>
      <c r="AA120">
        <f t="shared" si="50"/>
        <v>1</v>
      </c>
      <c r="AG120" s="11"/>
    </row>
    <row r="121" spans="1:33" ht="25.5" x14ac:dyDescent="0.25">
      <c r="A121" s="36" t="s">
        <v>167</v>
      </c>
      <c r="B121" s="36" t="s">
        <v>167</v>
      </c>
      <c r="C121">
        <v>125</v>
      </c>
      <c r="D121" s="14" t="s">
        <v>294</v>
      </c>
      <c r="E121" s="7" t="s">
        <v>167</v>
      </c>
      <c r="F121" s="8" t="str">
        <f>IFERROR(VLOOKUP($A121,Массив!$A$6:$BH$500,F$1,FALSE),"0")</f>
        <v>0</v>
      </c>
      <c r="G121" s="8" t="str">
        <f>IFERROR(VLOOKUP($A121,Массив!$A$6:$BH$500,G$1,FALSE),"0")</f>
        <v>0</v>
      </c>
      <c r="H121" s="8" t="str">
        <f>IFERROR(VLOOKUP($A121,Массив!$A$6:$BH$500,H$1,FALSE),"0")</f>
        <v>0</v>
      </c>
      <c r="I121" s="24" t="str">
        <f>IFERROR(VLOOKUP($A121,Массив!$A$6:$BH$500,I$1,FALSE),"0")</f>
        <v>0</v>
      </c>
      <c r="J121" s="24" t="str">
        <f>IFERROR(VLOOKUP($A121,Массив!$A$6:$BH$500,J$1,FALSE),"0")</f>
        <v>0</v>
      </c>
      <c r="K121" s="24" t="str">
        <f>IFERROR(VLOOKUP($A121,Массив!$A$6:$BH$500,K$1,FALSE),"0")</f>
        <v>0</v>
      </c>
      <c r="L121" s="8" t="str">
        <f>IFERROR(VLOOKUP($A121,Массив!$A$6:$BH$500,L$1,FALSE),"0")</f>
        <v>0</v>
      </c>
      <c r="M121" s="8" t="str">
        <f>IFERROR(VLOOKUP($A121,Массив!$A$6:$BH$500,M$1,FALSE),"0")</f>
        <v>0</v>
      </c>
      <c r="N121" s="24" t="str">
        <f>IFERROR(VLOOKUP($A121,Массив!$A$6:$BH$500,N$1,FALSE),"0")</f>
        <v>0</v>
      </c>
      <c r="O121" s="8" t="str">
        <f>IFERROR(VLOOKUP($A121,Массив!$A$6:$BH$500,O$1,FALSE),"0")</f>
        <v>0</v>
      </c>
      <c r="P121" s="24" t="str">
        <f>IFERROR(VLOOKUP($A121,Массив!$A$6:$BH$500,P$1,FALSE),"0")</f>
        <v>0</v>
      </c>
      <c r="Q121" s="31">
        <f t="shared" si="32"/>
        <v>0</v>
      </c>
      <c r="R121" s="31">
        <f t="shared" si="33"/>
        <v>0</v>
      </c>
      <c r="S121" s="32">
        <f t="shared" si="34"/>
        <v>0</v>
      </c>
      <c r="T121" s="31">
        <f t="shared" si="35"/>
        <v>0</v>
      </c>
      <c r="U121" s="31">
        <f t="shared" si="36"/>
        <v>0</v>
      </c>
      <c r="V121" s="32">
        <f t="shared" si="37"/>
        <v>0</v>
      </c>
      <c r="W121" s="32">
        <f t="shared" si="38"/>
        <v>0</v>
      </c>
      <c r="X121" s="31">
        <f t="shared" si="39"/>
        <v>0</v>
      </c>
      <c r="Y121" s="31">
        <f t="shared" si="40"/>
        <v>0</v>
      </c>
      <c r="Z121" s="32">
        <f t="shared" si="41"/>
        <v>0</v>
      </c>
      <c r="AA121">
        <f t="shared" si="50"/>
        <v>1</v>
      </c>
      <c r="AG121" s="11"/>
    </row>
    <row r="122" spans="1:33" ht="38.25" x14ac:dyDescent="0.25">
      <c r="A122" s="36" t="s">
        <v>188</v>
      </c>
      <c r="B122" s="36" t="s">
        <v>188</v>
      </c>
      <c r="C122">
        <v>126</v>
      </c>
      <c r="D122" s="14" t="s">
        <v>89</v>
      </c>
      <c r="E122" s="7" t="s">
        <v>188</v>
      </c>
      <c r="F122" s="24" t="str">
        <f>IFERROR(VLOOKUP($A122,Массив!$A$6:$BH$500,F$1,FALSE),"0")</f>
        <v>0</v>
      </c>
      <c r="G122" s="24" t="str">
        <f>IFERROR(VLOOKUP($A122,Массив!$A$6:$BH$500,G$1,FALSE),"0")</f>
        <v>0</v>
      </c>
      <c r="H122" s="24" t="str">
        <f>IFERROR(VLOOKUP($A122,Массив!$A$6:$BH$500,H$1,FALSE),"0")</f>
        <v>0</v>
      </c>
      <c r="I122" s="24" t="str">
        <f>IFERROR(VLOOKUP($A122,Массив!$A$6:$BH$500,I$1,FALSE),"0")</f>
        <v>0</v>
      </c>
      <c r="J122" s="24" t="str">
        <f>IFERROR(VLOOKUP($A122,Массив!$A$6:$BH$500,J$1,FALSE),"0")</f>
        <v>0</v>
      </c>
      <c r="K122" s="24" t="str">
        <f>IFERROR(VLOOKUP($A122,Массив!$A$6:$BH$500,K$1,FALSE),"0")</f>
        <v>0</v>
      </c>
      <c r="L122" s="8" t="str">
        <f>IFERROR(VLOOKUP($A122,Массив!$A$6:$BH$500,L$1,FALSE),"0")</f>
        <v>0</v>
      </c>
      <c r="M122" s="8" t="str">
        <f>IFERROR(VLOOKUP($A122,Массив!$A$6:$BH$500,M$1,FALSE),"0")</f>
        <v>0</v>
      </c>
      <c r="N122" s="24" t="str">
        <f>IFERROR(VLOOKUP($A122,Массив!$A$6:$BH$500,N$1,FALSE),"0")</f>
        <v>0</v>
      </c>
      <c r="O122" s="8" t="str">
        <f>IFERROR(VLOOKUP($A122,Массив!$A$6:$BH$500,O$1,FALSE),"0")</f>
        <v>0</v>
      </c>
      <c r="P122" s="24" t="str">
        <f>IFERROR(VLOOKUP($A122,Массив!$A$6:$BH$500,P$1,FALSE),"0")</f>
        <v>0</v>
      </c>
      <c r="Q122" s="31">
        <f t="shared" si="32"/>
        <v>0</v>
      </c>
      <c r="R122" s="31">
        <f t="shared" si="33"/>
        <v>0</v>
      </c>
      <c r="S122" s="32">
        <f t="shared" si="34"/>
        <v>0</v>
      </c>
      <c r="T122" s="31">
        <f t="shared" si="35"/>
        <v>0</v>
      </c>
      <c r="U122" s="31">
        <f t="shared" si="36"/>
        <v>0</v>
      </c>
      <c r="V122" s="32">
        <f t="shared" si="37"/>
        <v>0</v>
      </c>
      <c r="W122" s="32">
        <f t="shared" si="38"/>
        <v>0</v>
      </c>
      <c r="X122" s="31">
        <f t="shared" si="39"/>
        <v>0</v>
      </c>
      <c r="Y122" s="31">
        <f t="shared" si="40"/>
        <v>0</v>
      </c>
      <c r="Z122" s="32">
        <f t="shared" si="41"/>
        <v>0</v>
      </c>
      <c r="AA122">
        <f t="shared" si="50"/>
        <v>1</v>
      </c>
      <c r="AG122" s="11"/>
    </row>
    <row r="123" spans="1:33" ht="102" x14ac:dyDescent="0.25">
      <c r="A123" s="36">
        <v>128</v>
      </c>
      <c r="B123" s="36">
        <v>128</v>
      </c>
      <c r="D123" s="38" t="s">
        <v>376</v>
      </c>
      <c r="E123" s="7">
        <v>128</v>
      </c>
      <c r="F123" s="24" t="str">
        <f>IFERROR(VLOOKUP($A123,Массив!$A$6:$BH$500,F$1,FALSE),"0")</f>
        <v>0</v>
      </c>
      <c r="G123" s="24" t="str">
        <f>IFERROR(VLOOKUP($A123,Массив!$A$6:$BH$500,G$1,FALSE),"0")</f>
        <v>0</v>
      </c>
      <c r="H123" s="24" t="str">
        <f>IFERROR(VLOOKUP($A123,Массив!$A$6:$BH$500,H$1,FALSE),"0")</f>
        <v>0</v>
      </c>
      <c r="I123" s="24" t="str">
        <f>IFERROR(VLOOKUP($A123,Массив!$A$6:$BH$500,I$1,FALSE),"0")</f>
        <v>0</v>
      </c>
      <c r="J123" s="24" t="str">
        <f>IFERROR(VLOOKUP($A123,Массив!$A$6:$BH$500,J$1,FALSE),"0")</f>
        <v>0</v>
      </c>
      <c r="K123" s="24" t="str">
        <f>IFERROR(VLOOKUP($A123,Массив!$A$6:$BH$500,K$1,FALSE),"0")</f>
        <v>0</v>
      </c>
      <c r="L123" s="8" t="str">
        <f>IFERROR(VLOOKUP($A123,Массив!$A$6:$BH$500,L$1,FALSE),"0")</f>
        <v>0</v>
      </c>
      <c r="M123" s="8" t="str">
        <f>IFERROR(VLOOKUP($A123,Массив!$A$6:$BH$500,M$1,FALSE),"0")</f>
        <v>0</v>
      </c>
      <c r="N123" s="24" t="str">
        <f>IFERROR(VLOOKUP($A123,Массив!$A$6:$BH$500,N$1,FALSE),"0")</f>
        <v>0</v>
      </c>
      <c r="O123" s="8" t="str">
        <f>IFERROR(VLOOKUP($A123,Массив!$A$6:$BH$500,O$1,FALSE),"0")</f>
        <v>0</v>
      </c>
      <c r="P123" s="24" t="str">
        <f>IFERROR(VLOOKUP($A123,Массив!$A$6:$BH$500,P$1,FALSE),"0")</f>
        <v>0</v>
      </c>
      <c r="Q123" s="31">
        <f t="shared" ref="Q123" si="51">F123-H123</f>
        <v>0</v>
      </c>
      <c r="R123" s="31">
        <f t="shared" ref="R123" si="52">Q123-J123</f>
        <v>0</v>
      </c>
      <c r="S123" s="32">
        <f t="shared" ref="S123" si="53">Q123-R123</f>
        <v>0</v>
      </c>
      <c r="T123" s="31">
        <f t="shared" ref="T123" si="54">F123-G123</f>
        <v>0</v>
      </c>
      <c r="U123" s="31">
        <f t="shared" ref="U123" si="55">J123+K123-I123</f>
        <v>0</v>
      </c>
      <c r="V123" s="32">
        <f t="shared" ref="V123" si="56">T123-U123</f>
        <v>0</v>
      </c>
      <c r="W123" s="32">
        <f t="shared" ref="W123" si="57">F123-(J123+K123)</f>
        <v>0</v>
      </c>
      <c r="X123" s="31">
        <f t="shared" ref="X123" si="58">L123-N123</f>
        <v>0</v>
      </c>
      <c r="Y123" s="31">
        <f t="shared" ref="Y123" si="59">O123-P123</f>
        <v>0</v>
      </c>
      <c r="Z123" s="32">
        <f t="shared" ref="Z123" si="60">X123-Y123</f>
        <v>0</v>
      </c>
      <c r="AG123" s="11"/>
    </row>
    <row r="124" spans="1:33" ht="38.25" x14ac:dyDescent="0.25">
      <c r="A124" s="36">
        <v>129</v>
      </c>
      <c r="D124" s="14" t="s">
        <v>381</v>
      </c>
      <c r="E124" s="7">
        <v>129</v>
      </c>
      <c r="F124" s="24"/>
      <c r="G124" s="24"/>
      <c r="H124" s="24"/>
      <c r="I124" s="24"/>
      <c r="J124" s="24"/>
      <c r="K124" s="24"/>
      <c r="L124" s="8"/>
      <c r="M124" s="8"/>
      <c r="N124" s="24"/>
      <c r="O124" s="8"/>
      <c r="P124" s="24"/>
      <c r="Q124" s="31"/>
      <c r="R124" s="31"/>
      <c r="S124" s="32"/>
      <c r="T124" s="31"/>
      <c r="U124" s="31"/>
      <c r="V124" s="32"/>
      <c r="W124" s="32"/>
      <c r="X124" s="31"/>
      <c r="Y124" s="31"/>
      <c r="Z124" s="32"/>
      <c r="AG124" s="11"/>
    </row>
    <row r="125" spans="1:33" ht="25.5" x14ac:dyDescent="0.25">
      <c r="A125" s="36">
        <v>291</v>
      </c>
      <c r="D125" s="14" t="s">
        <v>382</v>
      </c>
      <c r="E125" s="7" t="s">
        <v>379</v>
      </c>
      <c r="F125" s="24"/>
      <c r="G125" s="24"/>
      <c r="H125" s="24"/>
      <c r="I125" s="24"/>
      <c r="J125" s="24"/>
      <c r="K125" s="24"/>
      <c r="L125" s="8"/>
      <c r="M125" s="8"/>
      <c r="N125" s="24"/>
      <c r="O125" s="8"/>
      <c r="P125" s="24"/>
      <c r="Q125" s="31"/>
      <c r="R125" s="31"/>
      <c r="S125" s="32"/>
      <c r="T125" s="31"/>
      <c r="U125" s="31"/>
      <c r="V125" s="32"/>
      <c r="W125" s="32"/>
      <c r="X125" s="31"/>
      <c r="Y125" s="31"/>
      <c r="Z125" s="32"/>
      <c r="AG125" s="11"/>
    </row>
    <row r="126" spans="1:33" ht="25.5" x14ac:dyDescent="0.25">
      <c r="A126" s="36">
        <v>131</v>
      </c>
      <c r="B126" s="36">
        <v>129</v>
      </c>
      <c r="C126">
        <v>127</v>
      </c>
      <c r="D126" s="14" t="s">
        <v>295</v>
      </c>
      <c r="E126" s="7">
        <v>131</v>
      </c>
      <c r="F126" s="8" t="str">
        <f>IFERROR(VLOOKUP($A126,Массив!$A$6:$BH$500,F$1,FALSE),"0")</f>
        <v>0</v>
      </c>
      <c r="G126" s="8" t="str">
        <f>IFERROR(VLOOKUP($A126,Массив!$A$6:$BH$500,G$1,FALSE),"0")</f>
        <v>0</v>
      </c>
      <c r="H126" s="8" t="str">
        <f>IFERROR(VLOOKUP($A126,Массив!$A$6:$BH$500,H$1,FALSE),"0")</f>
        <v>0</v>
      </c>
      <c r="I126" s="24" t="str">
        <f>IFERROR(VLOOKUP($A126,Массив!$A$6:$BH$500,I$1,FALSE),"0")</f>
        <v>0</v>
      </c>
      <c r="J126" s="24" t="str">
        <f>IFERROR(VLOOKUP($A126,Массив!$A$6:$BH$500,J$1,FALSE),"0")</f>
        <v>0</v>
      </c>
      <c r="K126" s="24" t="str">
        <f>IFERROR(VLOOKUP($A126,Массив!$A$6:$BH$500,K$1,FALSE),"0")</f>
        <v>0</v>
      </c>
      <c r="L126" s="8" t="str">
        <f>IFERROR(VLOOKUP($A126,Массив!$A$6:$BH$500,L$1,FALSE),"0")</f>
        <v>0</v>
      </c>
      <c r="M126" s="8" t="str">
        <f>IFERROR(VLOOKUP($A126,Массив!$A$6:$BH$500,M$1,FALSE),"0")</f>
        <v>0</v>
      </c>
      <c r="N126" s="24" t="str">
        <f>IFERROR(VLOOKUP($A126,Массив!$A$6:$BH$500,N$1,FALSE),"0")</f>
        <v>0</v>
      </c>
      <c r="O126" s="8" t="str">
        <f>IFERROR(VLOOKUP($A126,Массив!$A$6:$BH$500,O$1,FALSE),"0")</f>
        <v>0</v>
      </c>
      <c r="P126" s="24" t="str">
        <f>IFERROR(VLOOKUP($A126,Массив!$A$6:$BH$500,P$1,FALSE),"0")</f>
        <v>0</v>
      </c>
      <c r="Q126" s="31">
        <f t="shared" si="32"/>
        <v>0</v>
      </c>
      <c r="R126" s="31">
        <f t="shared" si="33"/>
        <v>0</v>
      </c>
      <c r="S126" s="32">
        <f t="shared" si="34"/>
        <v>0</v>
      </c>
      <c r="T126" s="31">
        <f t="shared" si="35"/>
        <v>0</v>
      </c>
      <c r="U126" s="31">
        <f t="shared" si="36"/>
        <v>0</v>
      </c>
      <c r="V126" s="32">
        <f t="shared" si="37"/>
        <v>0</v>
      </c>
      <c r="W126" s="32">
        <f t="shared" si="38"/>
        <v>0</v>
      </c>
      <c r="X126" s="31">
        <f t="shared" si="39"/>
        <v>0</v>
      </c>
      <c r="Y126" s="31">
        <f t="shared" si="40"/>
        <v>0</v>
      </c>
      <c r="Z126" s="32">
        <f t="shared" si="41"/>
        <v>0</v>
      </c>
      <c r="AA126">
        <f>IF(A126=B126,1,0)</f>
        <v>0</v>
      </c>
      <c r="AG126" s="11"/>
    </row>
    <row r="127" spans="1:33" x14ac:dyDescent="0.25">
      <c r="A127" s="36">
        <v>291</v>
      </c>
      <c r="B127" s="36">
        <v>291</v>
      </c>
      <c r="C127" t="s">
        <v>313</v>
      </c>
      <c r="D127" s="14" t="s">
        <v>215</v>
      </c>
      <c r="E127" s="7" t="s">
        <v>380</v>
      </c>
      <c r="F127" s="8" t="str">
        <f>IFERROR(VLOOKUP($A127,Массив!$A$6:$BH$500,F$1,FALSE),"0")</f>
        <v>0</v>
      </c>
      <c r="G127" s="8" t="str">
        <f>IFERROR(VLOOKUP($A127,Массив!$A$6:$BH$500,G$1,FALSE),"0")</f>
        <v>0</v>
      </c>
      <c r="H127" s="8" t="str">
        <f>IFERROR(VLOOKUP($A127,Массив!$A$6:$BH$500,H$1,FALSE),"0")</f>
        <v>0</v>
      </c>
      <c r="I127" s="24" t="str">
        <f>IFERROR(VLOOKUP($A127,Массив!$A$6:$BH$500,I$1,FALSE),"0")</f>
        <v>0</v>
      </c>
      <c r="J127" s="24" t="str">
        <f>IFERROR(VLOOKUP($A127,Массив!$A$6:$BH$500,J$1,FALSE),"0")</f>
        <v>0</v>
      </c>
      <c r="K127" s="24" t="str">
        <f>IFERROR(VLOOKUP($A127,Массив!$A$6:$BH$500,K$1,FALSE),"0")</f>
        <v>0</v>
      </c>
      <c r="L127" s="8" t="str">
        <f>IFERROR(VLOOKUP($A127,Массив!$A$6:$BH$500,L$1,FALSE),"0")</f>
        <v>0</v>
      </c>
      <c r="M127" s="8" t="str">
        <f>IFERROR(VLOOKUP($A127,Массив!$A$6:$BH$500,M$1,FALSE),"0")</f>
        <v>0</v>
      </c>
      <c r="N127" s="24" t="str">
        <f>IFERROR(VLOOKUP($A127,Массив!$A$6:$BH$500,N$1,FALSE),"0")</f>
        <v>0</v>
      </c>
      <c r="O127" s="8" t="str">
        <f>IFERROR(VLOOKUP($A127,Массив!$A$6:$BH$500,O$1,FALSE),"0")</f>
        <v>0</v>
      </c>
      <c r="P127" s="24" t="str">
        <f>IFERROR(VLOOKUP($A127,Массив!$A$6:$BH$500,P$1,FALSE),"0")</f>
        <v>0</v>
      </c>
      <c r="Q127" s="31">
        <f t="shared" si="32"/>
        <v>0</v>
      </c>
      <c r="R127" s="31">
        <f t="shared" si="33"/>
        <v>0</v>
      </c>
      <c r="S127" s="32">
        <f t="shared" si="34"/>
        <v>0</v>
      </c>
      <c r="T127" s="31">
        <f t="shared" si="35"/>
        <v>0</v>
      </c>
      <c r="U127" s="31">
        <f t="shared" si="36"/>
        <v>0</v>
      </c>
      <c r="V127" s="32">
        <f t="shared" si="37"/>
        <v>0</v>
      </c>
      <c r="W127" s="32">
        <f t="shared" si="38"/>
        <v>0</v>
      </c>
      <c r="X127" s="31">
        <f t="shared" si="39"/>
        <v>0</v>
      </c>
      <c r="Y127" s="31">
        <f t="shared" si="40"/>
        <v>0</v>
      </c>
      <c r="Z127" s="32">
        <f t="shared" si="41"/>
        <v>0</v>
      </c>
      <c r="AA127">
        <f>IF(A127=B127,1,0)</f>
        <v>1</v>
      </c>
      <c r="AG127" s="11"/>
    </row>
    <row r="128" spans="1:33" x14ac:dyDescent="0.25">
      <c r="A128" s="37" t="s">
        <v>375</v>
      </c>
      <c r="B128" s="36" t="s">
        <v>375</v>
      </c>
      <c r="D128" s="17"/>
      <c r="E128" s="17"/>
      <c r="F128" s="18">
        <f>F126-F127</f>
        <v>0</v>
      </c>
      <c r="G128" s="18">
        <f t="shared" ref="G128:P128" si="61">G126-G127</f>
        <v>0</v>
      </c>
      <c r="H128" s="18">
        <f t="shared" si="61"/>
        <v>0</v>
      </c>
      <c r="I128" s="18">
        <f t="shared" si="61"/>
        <v>0</v>
      </c>
      <c r="J128" s="18">
        <f t="shared" si="61"/>
        <v>0</v>
      </c>
      <c r="K128" s="18">
        <f t="shared" si="61"/>
        <v>0</v>
      </c>
      <c r="L128" s="18">
        <f t="shared" si="61"/>
        <v>0</v>
      </c>
      <c r="M128" s="18">
        <f t="shared" si="61"/>
        <v>0</v>
      </c>
      <c r="N128" s="18">
        <f t="shared" si="61"/>
        <v>0</v>
      </c>
      <c r="O128" s="18">
        <f t="shared" si="61"/>
        <v>0</v>
      </c>
      <c r="P128" s="18">
        <f t="shared" si="61"/>
        <v>0</v>
      </c>
      <c r="Q128" s="31">
        <f t="shared" si="32"/>
        <v>0</v>
      </c>
      <c r="R128" s="31">
        <f t="shared" si="33"/>
        <v>0</v>
      </c>
      <c r="S128" s="32">
        <f t="shared" si="34"/>
        <v>0</v>
      </c>
      <c r="T128" s="31">
        <f t="shared" si="35"/>
        <v>0</v>
      </c>
      <c r="U128" s="31">
        <f t="shared" si="36"/>
        <v>0</v>
      </c>
      <c r="V128" s="32">
        <f t="shared" si="37"/>
        <v>0</v>
      </c>
      <c r="W128" s="32">
        <f t="shared" si="38"/>
        <v>0</v>
      </c>
      <c r="X128" s="31">
        <f t="shared" si="39"/>
        <v>0</v>
      </c>
      <c r="Y128" s="31">
        <f t="shared" si="40"/>
        <v>0</v>
      </c>
      <c r="Z128" s="32">
        <f t="shared" si="41"/>
        <v>0</v>
      </c>
    </row>
    <row r="129" spans="1:29" x14ac:dyDescent="0.25">
      <c r="A129" s="37"/>
      <c r="D129" s="6"/>
      <c r="E129" s="6"/>
      <c r="AC129" s="10"/>
    </row>
    <row r="130" spans="1:29" x14ac:dyDescent="0.25">
      <c r="A130" s="37"/>
      <c r="D130" s="6"/>
      <c r="E130" s="6"/>
      <c r="AC130" s="10"/>
    </row>
    <row r="131" spans="1:29" x14ac:dyDescent="0.25">
      <c r="A131" s="37"/>
      <c r="D131" s="6"/>
      <c r="E131" s="6"/>
    </row>
    <row r="132" spans="1:29" x14ac:dyDescent="0.25">
      <c r="A132" s="37"/>
      <c r="D132" s="6"/>
      <c r="E132" s="6"/>
    </row>
    <row r="133" spans="1:29" x14ac:dyDescent="0.25">
      <c r="A133" s="37"/>
      <c r="D133" s="6"/>
      <c r="E133" s="6"/>
    </row>
    <row r="134" spans="1:29" x14ac:dyDescent="0.25">
      <c r="A134" s="37"/>
      <c r="D134" s="6"/>
      <c r="E134" s="6"/>
    </row>
    <row r="135" spans="1:29" x14ac:dyDescent="0.25">
      <c r="A135" s="37"/>
      <c r="D135" s="6"/>
      <c r="E135" s="6"/>
    </row>
    <row r="136" spans="1:29" x14ac:dyDescent="0.25">
      <c r="A136" s="37"/>
      <c r="D136" s="6"/>
      <c r="E136" s="6"/>
    </row>
    <row r="137" spans="1:29" x14ac:dyDescent="0.25">
      <c r="A137" s="37"/>
      <c r="D137" s="6"/>
      <c r="E137" s="6"/>
    </row>
    <row r="138" spans="1:29" x14ac:dyDescent="0.25">
      <c r="D138" s="6"/>
      <c r="E138" s="6"/>
    </row>
    <row r="139" spans="1:29" x14ac:dyDescent="0.25">
      <c r="D139" s="6"/>
      <c r="E139" s="6"/>
    </row>
    <row r="140" spans="1:29" x14ac:dyDescent="0.25">
      <c r="D140" s="6"/>
      <c r="E140" s="6"/>
    </row>
    <row r="141" spans="1:29" x14ac:dyDescent="0.25">
      <c r="D141" s="6"/>
      <c r="E141" s="6"/>
    </row>
    <row r="142" spans="1:29" x14ac:dyDescent="0.25">
      <c r="D142" s="6"/>
      <c r="E142" s="6"/>
    </row>
    <row r="143" spans="1:29" x14ac:dyDescent="0.25">
      <c r="D143" s="6"/>
      <c r="E143" s="6"/>
    </row>
    <row r="144" spans="1:29" x14ac:dyDescent="0.25">
      <c r="D144" s="6"/>
      <c r="E144" s="6"/>
    </row>
    <row r="145" spans="4:5" x14ac:dyDescent="0.25">
      <c r="D145" s="6"/>
      <c r="E145" s="6"/>
    </row>
    <row r="146" spans="4:5" x14ac:dyDescent="0.25">
      <c r="D146" s="6"/>
      <c r="E146" s="6"/>
    </row>
    <row r="147" spans="4:5" x14ac:dyDescent="0.25">
      <c r="D147" s="6"/>
      <c r="E147" s="6"/>
    </row>
    <row r="148" spans="4:5" x14ac:dyDescent="0.25">
      <c r="D148" s="6"/>
      <c r="E148" s="6"/>
    </row>
    <row r="149" spans="4:5" x14ac:dyDescent="0.25">
      <c r="D149" s="6"/>
      <c r="E149" s="6"/>
    </row>
    <row r="150" spans="4:5" x14ac:dyDescent="0.25">
      <c r="D150" s="6"/>
      <c r="E150" s="6"/>
    </row>
    <row r="151" spans="4:5" x14ac:dyDescent="0.25">
      <c r="D151" s="6"/>
      <c r="E151" s="6"/>
    </row>
    <row r="152" spans="4:5" x14ac:dyDescent="0.25">
      <c r="D152" s="6"/>
      <c r="E152" s="6"/>
    </row>
    <row r="153" spans="4:5" x14ac:dyDescent="0.25">
      <c r="D153" s="6"/>
      <c r="E153" s="6"/>
    </row>
    <row r="154" spans="4:5" x14ac:dyDescent="0.25">
      <c r="D154" s="6"/>
      <c r="E154" s="6"/>
    </row>
    <row r="155" spans="4:5" x14ac:dyDescent="0.25">
      <c r="D155" s="6"/>
      <c r="E155" s="6"/>
    </row>
    <row r="156" spans="4:5" x14ac:dyDescent="0.25">
      <c r="D156" s="6"/>
      <c r="E156" s="6"/>
    </row>
    <row r="157" spans="4:5" x14ac:dyDescent="0.25">
      <c r="D157" s="6"/>
      <c r="E157" s="6"/>
    </row>
    <row r="158" spans="4:5" x14ac:dyDescent="0.25">
      <c r="D158" s="6"/>
      <c r="E158" s="6"/>
    </row>
    <row r="159" spans="4:5" x14ac:dyDescent="0.25">
      <c r="D159" s="6"/>
      <c r="E159" s="6"/>
    </row>
    <row r="160" spans="4:5" x14ac:dyDescent="0.25">
      <c r="D160" s="6"/>
      <c r="E160" s="6"/>
    </row>
    <row r="161" spans="4:5" x14ac:dyDescent="0.25">
      <c r="D161" s="6"/>
      <c r="E161" s="6"/>
    </row>
    <row r="162" spans="4:5" x14ac:dyDescent="0.25">
      <c r="D162" s="6"/>
      <c r="E162" s="6"/>
    </row>
    <row r="163" spans="4:5" x14ac:dyDescent="0.25">
      <c r="D163" s="6"/>
      <c r="E163" s="6"/>
    </row>
    <row r="164" spans="4:5" x14ac:dyDescent="0.25">
      <c r="D164" s="6"/>
      <c r="E164" s="6"/>
    </row>
    <row r="165" spans="4:5" x14ac:dyDescent="0.25">
      <c r="D165" s="6"/>
      <c r="E165" s="6"/>
    </row>
    <row r="166" spans="4:5" x14ac:dyDescent="0.25">
      <c r="D166" s="6"/>
      <c r="E166" s="6"/>
    </row>
    <row r="167" spans="4:5" x14ac:dyDescent="0.25">
      <c r="D167" s="6"/>
      <c r="E167" s="6"/>
    </row>
    <row r="168" spans="4:5" x14ac:dyDescent="0.25">
      <c r="D168" s="6"/>
      <c r="E168" s="6"/>
    </row>
    <row r="169" spans="4:5" x14ac:dyDescent="0.25">
      <c r="D169" s="6"/>
      <c r="E169" s="6"/>
    </row>
    <row r="170" spans="4:5" x14ac:dyDescent="0.25">
      <c r="D170" s="6"/>
      <c r="E170" s="6"/>
    </row>
    <row r="171" spans="4:5" x14ac:dyDescent="0.25">
      <c r="D171" s="6"/>
      <c r="E171" s="6"/>
    </row>
    <row r="172" spans="4:5" x14ac:dyDescent="0.25">
      <c r="D172" s="6"/>
      <c r="E172" s="6"/>
    </row>
    <row r="173" spans="4:5" x14ac:dyDescent="0.25">
      <c r="D173" s="6"/>
      <c r="E173" s="6"/>
    </row>
    <row r="174" spans="4:5" x14ac:dyDescent="0.25">
      <c r="D174" s="6"/>
      <c r="E174" s="6"/>
    </row>
    <row r="175" spans="4:5" x14ac:dyDescent="0.25">
      <c r="D175" s="6"/>
      <c r="E175" s="6"/>
    </row>
    <row r="176" spans="4:5" x14ac:dyDescent="0.25">
      <c r="D176" s="6"/>
      <c r="E176" s="6"/>
    </row>
    <row r="177" spans="4:5" x14ac:dyDescent="0.25">
      <c r="D177" s="6"/>
      <c r="E177" s="6"/>
    </row>
    <row r="178" spans="4:5" x14ac:dyDescent="0.25">
      <c r="D178" s="6"/>
      <c r="E178" s="6"/>
    </row>
    <row r="179" spans="4:5" x14ac:dyDescent="0.25">
      <c r="D179" s="6"/>
      <c r="E179" s="6"/>
    </row>
    <row r="180" spans="4:5" x14ac:dyDescent="0.25">
      <c r="D180" s="6"/>
      <c r="E180" s="6"/>
    </row>
    <row r="181" spans="4:5" x14ac:dyDescent="0.25">
      <c r="D181" s="6"/>
      <c r="E181" s="6"/>
    </row>
    <row r="182" spans="4:5" x14ac:dyDescent="0.25">
      <c r="D182" s="6"/>
      <c r="E182" s="6"/>
    </row>
    <row r="183" spans="4:5" x14ac:dyDescent="0.25">
      <c r="D183" s="6"/>
      <c r="E183" s="6"/>
    </row>
    <row r="184" spans="4:5" x14ac:dyDescent="0.25">
      <c r="D184" s="6"/>
      <c r="E184" s="6"/>
    </row>
    <row r="185" spans="4:5" x14ac:dyDescent="0.25">
      <c r="D185" s="6"/>
      <c r="E185" s="6"/>
    </row>
    <row r="186" spans="4:5" x14ac:dyDescent="0.25">
      <c r="D186" s="6"/>
      <c r="E186" s="6"/>
    </row>
    <row r="187" spans="4:5" x14ac:dyDescent="0.25">
      <c r="D187" s="6"/>
      <c r="E187" s="6"/>
    </row>
    <row r="188" spans="4:5" x14ac:dyDescent="0.25">
      <c r="D188" s="6"/>
      <c r="E188" s="6"/>
    </row>
    <row r="189" spans="4:5" x14ac:dyDescent="0.25">
      <c r="D189" s="6"/>
      <c r="E189" s="6"/>
    </row>
    <row r="190" spans="4:5" x14ac:dyDescent="0.25">
      <c r="D190" s="6"/>
      <c r="E190" s="6"/>
    </row>
    <row r="191" spans="4:5" x14ac:dyDescent="0.25">
      <c r="D191" s="6"/>
      <c r="E191" s="6"/>
    </row>
    <row r="192" spans="4:5" x14ac:dyDescent="0.25">
      <c r="D192" s="6"/>
      <c r="E192" s="6"/>
    </row>
    <row r="193" spans="4:5" x14ac:dyDescent="0.25">
      <c r="D193" s="6"/>
      <c r="E193" s="6"/>
    </row>
    <row r="194" spans="4:5" x14ac:dyDescent="0.25">
      <c r="D194" s="6"/>
      <c r="E194" s="6"/>
    </row>
    <row r="195" spans="4:5" x14ac:dyDescent="0.25">
      <c r="D195" s="6"/>
      <c r="E195" s="6"/>
    </row>
    <row r="196" spans="4:5" x14ac:dyDescent="0.25">
      <c r="D196" s="6"/>
      <c r="E196" s="6"/>
    </row>
    <row r="197" spans="4:5" x14ac:dyDescent="0.25">
      <c r="D197" s="6"/>
      <c r="E197" s="6"/>
    </row>
    <row r="198" spans="4:5" x14ac:dyDescent="0.25">
      <c r="D198" s="6"/>
      <c r="E198" s="6"/>
    </row>
    <row r="199" spans="4:5" x14ac:dyDescent="0.25">
      <c r="D199" s="6"/>
      <c r="E199" s="6"/>
    </row>
    <row r="200" spans="4:5" x14ac:dyDescent="0.25">
      <c r="D200" s="6"/>
      <c r="E200" s="6"/>
    </row>
    <row r="201" spans="4:5" x14ac:dyDescent="0.25">
      <c r="D201" s="6"/>
      <c r="E201" s="6"/>
    </row>
    <row r="202" spans="4:5" x14ac:dyDescent="0.25">
      <c r="D202" s="6"/>
      <c r="E202" s="6"/>
    </row>
    <row r="203" spans="4:5" x14ac:dyDescent="0.25">
      <c r="D203" s="6"/>
      <c r="E203" s="6"/>
    </row>
    <row r="204" spans="4:5" x14ac:dyDescent="0.25">
      <c r="D204" s="6"/>
      <c r="E204" s="6"/>
    </row>
    <row r="205" spans="4:5" x14ac:dyDescent="0.25">
      <c r="D205" s="6"/>
      <c r="E205" s="6"/>
    </row>
    <row r="206" spans="4:5" x14ac:dyDescent="0.25">
      <c r="D206" s="6"/>
      <c r="E206" s="6"/>
    </row>
    <row r="207" spans="4:5" x14ac:dyDescent="0.25">
      <c r="D207" s="6"/>
      <c r="E207" s="6"/>
    </row>
    <row r="208" spans="4:5" x14ac:dyDescent="0.25">
      <c r="D208" s="6"/>
      <c r="E208" s="6"/>
    </row>
    <row r="209" spans="4:5" x14ac:dyDescent="0.25">
      <c r="D209" s="6"/>
      <c r="E209" s="6"/>
    </row>
    <row r="210" spans="4:5" x14ac:dyDescent="0.25">
      <c r="D210" s="6"/>
      <c r="E210" s="6"/>
    </row>
    <row r="211" spans="4:5" x14ac:dyDescent="0.25">
      <c r="D211" s="6"/>
      <c r="E211" s="6"/>
    </row>
    <row r="212" spans="4:5" x14ac:dyDescent="0.25">
      <c r="D212" s="6"/>
      <c r="E212" s="6"/>
    </row>
    <row r="213" spans="4:5" x14ac:dyDescent="0.25">
      <c r="D213" s="6"/>
      <c r="E213" s="6"/>
    </row>
    <row r="214" spans="4:5" x14ac:dyDescent="0.25">
      <c r="D214" s="6"/>
      <c r="E214" s="6"/>
    </row>
    <row r="215" spans="4:5" x14ac:dyDescent="0.25">
      <c r="D215" s="6"/>
      <c r="E215" s="6"/>
    </row>
    <row r="216" spans="4:5" x14ac:dyDescent="0.25">
      <c r="D216" s="6"/>
      <c r="E216" s="6"/>
    </row>
    <row r="217" spans="4:5" x14ac:dyDescent="0.25">
      <c r="D217" s="6"/>
      <c r="E217" s="6"/>
    </row>
    <row r="218" spans="4:5" x14ac:dyDescent="0.25">
      <c r="D218" s="6"/>
      <c r="E218" s="6"/>
    </row>
    <row r="219" spans="4:5" x14ac:dyDescent="0.25">
      <c r="D219" s="6"/>
      <c r="E219" s="6"/>
    </row>
    <row r="220" spans="4:5" x14ac:dyDescent="0.25">
      <c r="D220" s="6"/>
      <c r="E220" s="6"/>
    </row>
    <row r="221" spans="4:5" x14ac:dyDescent="0.25">
      <c r="D221" s="6"/>
      <c r="E221" s="6"/>
    </row>
    <row r="222" spans="4:5" x14ac:dyDescent="0.25">
      <c r="D222" s="6"/>
      <c r="E222" s="6"/>
    </row>
    <row r="223" spans="4:5" x14ac:dyDescent="0.25">
      <c r="D223" s="6"/>
      <c r="E223" s="6"/>
    </row>
    <row r="224" spans="4:5" x14ac:dyDescent="0.25">
      <c r="D224" s="6"/>
      <c r="E224" s="6"/>
    </row>
    <row r="225" spans="4:5" x14ac:dyDescent="0.25">
      <c r="D225" s="6"/>
      <c r="E225" s="6"/>
    </row>
    <row r="226" spans="4:5" x14ac:dyDescent="0.25">
      <c r="D226" s="6"/>
      <c r="E226" s="6"/>
    </row>
    <row r="227" spans="4:5" x14ac:dyDescent="0.25">
      <c r="D227" s="6"/>
      <c r="E227" s="6"/>
    </row>
    <row r="228" spans="4:5" x14ac:dyDescent="0.25">
      <c r="D228" s="6"/>
      <c r="E228" s="6"/>
    </row>
    <row r="229" spans="4:5" x14ac:dyDescent="0.25">
      <c r="D229" s="6"/>
      <c r="E229" s="6"/>
    </row>
    <row r="230" spans="4:5" x14ac:dyDescent="0.25">
      <c r="D230" s="6"/>
      <c r="E230" s="6"/>
    </row>
    <row r="231" spans="4:5" x14ac:dyDescent="0.25">
      <c r="D231" s="6"/>
      <c r="E231" s="6"/>
    </row>
    <row r="232" spans="4:5" x14ac:dyDescent="0.25">
      <c r="D232" s="6"/>
      <c r="E232" s="6"/>
    </row>
    <row r="233" spans="4:5" x14ac:dyDescent="0.25">
      <c r="D233" s="6"/>
      <c r="E233" s="6"/>
    </row>
    <row r="234" spans="4:5" x14ac:dyDescent="0.25">
      <c r="D234" s="6"/>
      <c r="E234" s="6"/>
    </row>
    <row r="235" spans="4:5" x14ac:dyDescent="0.25">
      <c r="D235" s="6"/>
      <c r="E235" s="6"/>
    </row>
    <row r="236" spans="4:5" x14ac:dyDescent="0.25">
      <c r="D236" s="6"/>
      <c r="E236" s="6"/>
    </row>
  </sheetData>
  <autoFilter ref="A7:AG128" xr:uid="{00000000-0009-0000-0000-000002000000}"/>
  <mergeCells count="17">
    <mergeCell ref="D4:D6"/>
    <mergeCell ref="E4:E6"/>
    <mergeCell ref="F4:H4"/>
    <mergeCell ref="I4:K4"/>
    <mergeCell ref="L4:P4"/>
    <mergeCell ref="F5:F6"/>
    <mergeCell ref="G5:H5"/>
    <mergeCell ref="I5:I6"/>
    <mergeCell ref="J5:J6"/>
    <mergeCell ref="K5:K6"/>
    <mergeCell ref="Q5:S5"/>
    <mergeCell ref="T5:V5"/>
    <mergeCell ref="X5:Z5"/>
    <mergeCell ref="L5:L6"/>
    <mergeCell ref="M5:M6"/>
    <mergeCell ref="N5:O5"/>
    <mergeCell ref="P5:P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34"/>
  <sheetViews>
    <sheetView showZeros="0" zoomScale="89" zoomScaleNormal="89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12" sqref="B12"/>
    </sheetView>
  </sheetViews>
  <sheetFormatPr defaultRowHeight="15" x14ac:dyDescent="0.25"/>
  <cols>
    <col min="1" max="2" width="5.5703125" customWidth="1"/>
    <col min="3" max="3" width="5.85546875" customWidth="1"/>
    <col min="4" max="4" width="29" customWidth="1"/>
    <col min="6" max="6" width="12.85546875" customWidth="1"/>
    <col min="7" max="16" width="11.28515625" customWidth="1"/>
    <col min="23" max="23" width="13.140625" customWidth="1"/>
  </cols>
  <sheetData>
    <row r="1" spans="1:30" s="4" customFormat="1" ht="17.25" customHeight="1" x14ac:dyDescent="0.25">
      <c r="F1" s="4">
        <v>10</v>
      </c>
      <c r="G1" s="4">
        <v>11</v>
      </c>
      <c r="H1" s="4">
        <v>12</v>
      </c>
      <c r="I1" s="4">
        <v>13</v>
      </c>
      <c r="J1" s="4">
        <v>14</v>
      </c>
      <c r="K1" s="4">
        <v>15</v>
      </c>
      <c r="L1" s="4">
        <v>16</v>
      </c>
      <c r="M1" s="4">
        <v>17</v>
      </c>
      <c r="N1" s="4">
        <v>18</v>
      </c>
      <c r="O1" s="4">
        <v>19</v>
      </c>
      <c r="P1" s="4">
        <v>20</v>
      </c>
      <c r="R1" s="22"/>
      <c r="S1" s="35" t="s">
        <v>314</v>
      </c>
      <c r="T1"/>
      <c r="U1"/>
      <c r="V1"/>
      <c r="AD1"/>
    </row>
    <row r="2" spans="1:30" x14ac:dyDescent="0.25">
      <c r="A2" t="s">
        <v>50</v>
      </c>
      <c r="D2" s="5">
        <v>2100</v>
      </c>
      <c r="R2" s="24"/>
      <c r="S2" s="35" t="s">
        <v>315</v>
      </c>
    </row>
    <row r="3" spans="1:30" ht="15.75" x14ac:dyDescent="0.25">
      <c r="D3" s="3" t="s">
        <v>49</v>
      </c>
    </row>
    <row r="4" spans="1:30" ht="38.25" customHeight="1" x14ac:dyDescent="0.25">
      <c r="D4" s="41" t="s">
        <v>51</v>
      </c>
      <c r="E4" s="41" t="s">
        <v>189</v>
      </c>
      <c r="F4" s="41" t="s">
        <v>52</v>
      </c>
      <c r="G4" s="41"/>
      <c r="H4" s="41"/>
      <c r="I4" s="41" t="s">
        <v>53</v>
      </c>
      <c r="J4" s="41"/>
      <c r="K4" s="41"/>
      <c r="L4" s="41" t="s">
        <v>54</v>
      </c>
      <c r="M4" s="41"/>
      <c r="N4" s="41"/>
      <c r="O4" s="41"/>
      <c r="P4" s="41"/>
    </row>
    <row r="5" spans="1:30" ht="24.75" customHeight="1" x14ac:dyDescent="0.25">
      <c r="D5" s="41"/>
      <c r="E5" s="41"/>
      <c r="F5" s="41" t="s">
        <v>55</v>
      </c>
      <c r="G5" s="41" t="s">
        <v>56</v>
      </c>
      <c r="H5" s="41"/>
      <c r="I5" s="41" t="s">
        <v>57</v>
      </c>
      <c r="J5" s="41" t="s">
        <v>58</v>
      </c>
      <c r="K5" s="41" t="s">
        <v>59</v>
      </c>
      <c r="L5" s="41" t="s">
        <v>60</v>
      </c>
      <c r="M5" s="41" t="s">
        <v>61</v>
      </c>
      <c r="N5" s="41" t="s">
        <v>62</v>
      </c>
      <c r="O5" s="41"/>
      <c r="P5" s="41" t="s">
        <v>63</v>
      </c>
    </row>
    <row r="6" spans="1:30" ht="38.25" x14ac:dyDescent="0.25">
      <c r="A6" s="42" t="str">
        <f>Массив!H3</f>
        <v>год: 25</v>
      </c>
      <c r="B6" s="42" t="str">
        <f>Массив2!H3</f>
        <v>год: 24</v>
      </c>
      <c r="D6" s="41"/>
      <c r="E6" s="41"/>
      <c r="F6" s="41"/>
      <c r="G6" s="7" t="s">
        <v>57</v>
      </c>
      <c r="H6" s="7" t="s">
        <v>64</v>
      </c>
      <c r="I6" s="41"/>
      <c r="J6" s="41"/>
      <c r="K6" s="41"/>
      <c r="L6" s="41"/>
      <c r="M6" s="41"/>
      <c r="N6" s="7" t="s">
        <v>65</v>
      </c>
      <c r="O6" s="7" t="s">
        <v>66</v>
      </c>
      <c r="P6" s="41"/>
    </row>
    <row r="7" spans="1:30" x14ac:dyDescent="0.25">
      <c r="B7" s="10"/>
      <c r="D7" s="7">
        <v>1</v>
      </c>
      <c r="E7" s="7" t="s">
        <v>190</v>
      </c>
      <c r="F7" s="7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S7" s="10"/>
      <c r="W7" s="10"/>
      <c r="AC7" s="10"/>
    </row>
    <row r="8" spans="1:30" x14ac:dyDescent="0.25">
      <c r="A8" s="36" t="s">
        <v>90</v>
      </c>
      <c r="B8" s="36" t="s">
        <v>90</v>
      </c>
      <c r="C8">
        <v>1</v>
      </c>
      <c r="D8" s="12" t="s">
        <v>191</v>
      </c>
      <c r="E8" s="7" t="s">
        <v>192</v>
      </c>
      <c r="F8" s="9" t="str">
        <f>IFERROR((IFERROR(VLOOKUP($A8,Массив!$A$6:$BH$500,F$1,FALSE),"0")/IFERROR(VLOOKUP($B8,Массив2!$A$6:$BH$500,F$1,FALSE),VLOOKUP($A8,Массив!$A$6:$BH$500,F$1,FALSE)/4)*100-100),"0")</f>
        <v>0</v>
      </c>
      <c r="G8" s="9" t="str">
        <f>IFERROR((IFERROR(VLOOKUP($A8,Массив!$A$6:$BH$500,G$1,FALSE),"0")/IFERROR(VLOOKUP($B8,Массив2!$A$6:$BH$500,G$1,FALSE),VLOOKUP($A8,Массив!$A$6:$BH$500,G$1,FALSE)/4)*100-100),"0")</f>
        <v>0</v>
      </c>
      <c r="H8" s="9" t="str">
        <f>IFERROR((IFERROR(VLOOKUP($A8,Массив!$A$6:$BH$500,H$1,FALSE),"0")/IFERROR(VLOOKUP($B8,Массив2!$A$6:$BH$500,H$1,FALSE),VLOOKUP($A8,Массив!$A$6:$BH$500,H$1,FALSE)/4)*100-100),"0")</f>
        <v>0</v>
      </c>
      <c r="I8" s="9" t="str">
        <f>IFERROR((IFERROR(VLOOKUP($A8,Массив!$A$6:$BH$500,I$1,FALSE),"0")/IFERROR(VLOOKUP($B8,Массив2!$A$6:$BH$500,I$1,FALSE),VLOOKUP($A8,Массив!$A$6:$BH$500,I$1,FALSE)/4)*100-100),"0")</f>
        <v>0</v>
      </c>
      <c r="J8" s="9" t="str">
        <f>IFERROR((IFERROR(VLOOKUP($A8,Массив!$A$6:$BH$500,J$1,FALSE),"0")/IFERROR(VLOOKUP($B8,Массив2!$A$6:$BH$500,J$1,FALSE),VLOOKUP($A8,Массив!$A$6:$BH$500,J$1,FALSE)/4)*100-100),"0")</f>
        <v>0</v>
      </c>
      <c r="K8" s="9" t="str">
        <f>IFERROR((IFERROR(VLOOKUP($A8,Массив!$A$6:$BH$500,K$1,FALSE),"0")/IFERROR(VLOOKUP($B8,Массив2!$A$6:$BH$500,K$1,FALSE),VLOOKUP($A8,Массив!$A$6:$BH$500,K$1,FALSE)/4)*100-100),"0")</f>
        <v>0</v>
      </c>
      <c r="L8" s="9" t="str">
        <f>IFERROR((IFERROR(VLOOKUP($A8,Массив!$A$6:$BH$500,L$1,FALSE),"0")/IFERROR(VLOOKUP($B8,Массив2!$A$6:$BH$500,L$1,FALSE),VLOOKUP($A8,Массив!$A$6:$BH$500,L$1,FALSE)/4)*100-100),"0")</f>
        <v>0</v>
      </c>
      <c r="M8" s="9" t="str">
        <f>IFERROR((IFERROR(VLOOKUP($A8,Массив!$A$6:$BH$500,M$1,FALSE),"0")/IFERROR(VLOOKUP($B8,Массив2!$A$6:$BH$500,M$1,FALSE),VLOOKUP($A8,Массив!$A$6:$BH$500,M$1,FALSE)/4)*100-100),"0")</f>
        <v>0</v>
      </c>
      <c r="N8" s="9" t="str">
        <f>IFERROR((IFERROR(VLOOKUP($A8,Массив!$A$6:$BH$500,N$1,FALSE),"0")/IFERROR(VLOOKUP($B8,Массив2!$A$6:$BH$500,N$1,FALSE),VLOOKUP($A8,Массив!$A$6:$BH$500,N$1,FALSE)/4)*100-100),"0")</f>
        <v>0</v>
      </c>
      <c r="O8" s="9" t="str">
        <f>IFERROR((IFERROR(VLOOKUP($A8,Массив!$A$6:$BH$500,O$1,FALSE),"0")/IFERROR(VLOOKUP($B8,Массив2!$A$6:$BH$500,O$1,FALSE),VLOOKUP($A8,Массив!$A$6:$BH$500,O$1,FALSE)/4)*100-100),"0")</f>
        <v>0</v>
      </c>
      <c r="P8" s="9" t="str">
        <f>IFERROR((IFERROR(VLOOKUP($A8,Массив!$A$6:$BH$500,P$1,FALSE),"0")/IFERROR(VLOOKUP($B8,Массив2!$A$6:$BH$500,P$1,FALSE),VLOOKUP($A8,Массив!$A$6:$BH$500,P$1,FALSE)/4)*100-100),"0")</f>
        <v>0</v>
      </c>
      <c r="Q8">
        <f>IF(A8=B8,1,0)</f>
        <v>1</v>
      </c>
      <c r="S8" s="10"/>
      <c r="W8" s="11"/>
    </row>
    <row r="9" spans="1:30" ht="25.5" x14ac:dyDescent="0.25">
      <c r="A9" s="36" t="s">
        <v>301</v>
      </c>
      <c r="B9" s="36" t="s">
        <v>301</v>
      </c>
      <c r="C9">
        <v>1.1000000000000001</v>
      </c>
      <c r="D9" s="12" t="s">
        <v>193</v>
      </c>
      <c r="E9" s="13" t="s">
        <v>194</v>
      </c>
      <c r="F9" s="8" t="str">
        <f>IFERROR((IFERROR(VLOOKUP($A9,Массив!$A$6:$BH$500,F$1,FALSE),"0")/IFERROR(VLOOKUP($B9,Массив2!$A$6:$BH$500,F$1,FALSE),VLOOKUP($A9,Массив!$A$6:$BH$500,F$1,FALSE)/4)*100-100),"0")</f>
        <v>0</v>
      </c>
      <c r="G9" s="8" t="str">
        <f>IFERROR((IFERROR(VLOOKUP($A9,Массив!$A$6:$BH$500,G$1,FALSE),"0")/IFERROR(VLOOKUP($B9,Массив2!$A$6:$BH$500,G$1,FALSE),VLOOKUP($A9,Массив!$A$6:$BH$500,G$1,FALSE)/4)*100-100),"0")</f>
        <v>0</v>
      </c>
      <c r="H9" s="8" t="str">
        <f>IFERROR((IFERROR(VLOOKUP($A9,Массив!$A$6:$BH$500,H$1,FALSE),"0")/IFERROR(VLOOKUP($B9,Массив2!$A$6:$BH$500,H$1,FALSE),VLOOKUP($A9,Массив!$A$6:$BH$500,H$1,FALSE)/4)*100-100),"0")</f>
        <v>0</v>
      </c>
      <c r="I9" s="8" t="str">
        <f>IFERROR((IFERROR(VLOOKUP($A9,Массив!$A$6:$BH$500,I$1,FALSE),"0")/IFERROR(VLOOKUP($B9,Массив2!$A$6:$BH$500,I$1,FALSE),VLOOKUP($A9,Массив!$A$6:$BH$500,I$1,FALSE)/4)*100-100),"0")</f>
        <v>0</v>
      </c>
      <c r="J9" s="8" t="str">
        <f>IFERROR((IFERROR(VLOOKUP($A9,Массив!$A$6:$BH$500,J$1,FALSE),"0")/IFERROR(VLOOKUP($B9,Массив2!$A$6:$BH$500,J$1,FALSE),VLOOKUP($A9,Массив!$A$6:$BH$500,J$1,FALSE)/4)*100-100),"0")</f>
        <v>0</v>
      </c>
      <c r="K9" s="8" t="str">
        <f>IFERROR((IFERROR(VLOOKUP($A9,Массив!$A$6:$BH$500,K$1,FALSE),"0")/IFERROR(VLOOKUP($B9,Массив2!$A$6:$BH$500,K$1,FALSE),VLOOKUP($A9,Массив!$A$6:$BH$500,K$1,FALSE)/4)*100-100),"0")</f>
        <v>0</v>
      </c>
      <c r="L9" s="8" t="str">
        <f>IFERROR((IFERROR(VLOOKUP($A9,Массив!$A$6:$BH$500,L$1,FALSE),"0")/IFERROR(VLOOKUP($B9,Массив2!$A$6:$BH$500,L$1,FALSE),VLOOKUP($A9,Массив!$A$6:$BH$500,L$1,FALSE)/4)*100-100),"0")</f>
        <v>0</v>
      </c>
      <c r="M9" s="8" t="str">
        <f>IFERROR((IFERROR(VLOOKUP($A9,Массив!$A$6:$BH$500,M$1,FALSE),"0")/IFERROR(VLOOKUP($B9,Массив2!$A$6:$BH$500,M$1,FALSE),VLOOKUP($A9,Массив!$A$6:$BH$500,M$1,FALSE)/4)*100-100),"0")</f>
        <v>0</v>
      </c>
      <c r="N9" s="8" t="str">
        <f>IFERROR((IFERROR(VLOOKUP($A9,Массив!$A$6:$BH$500,N$1,FALSE),"0")/IFERROR(VLOOKUP($B9,Массив2!$A$6:$BH$500,N$1,FALSE),VLOOKUP($A9,Массив!$A$6:$BH$500,N$1,FALSE)/4)*100-100),"0")</f>
        <v>0</v>
      </c>
      <c r="O9" s="8" t="str">
        <f>IFERROR((IFERROR(VLOOKUP($A9,Массив!$A$6:$BH$500,O$1,FALSE),"0")/IFERROR(VLOOKUP($B9,Массив2!$A$6:$BH$500,O$1,FALSE),VLOOKUP($A9,Массив!$A$6:$BH$500,O$1,FALSE)/4)*100-100),"0")</f>
        <v>0</v>
      </c>
      <c r="P9" s="8" t="str">
        <f>IFERROR((IFERROR(VLOOKUP($A9,Массив!$A$6:$BH$500,P$1,FALSE),"0")/IFERROR(VLOOKUP($B9,Массив2!$A$6:$BH$500,P$1,FALSE),VLOOKUP($A9,Массив!$A$6:$BH$500,P$1,FALSE)/4)*100-100),"0")</f>
        <v>0</v>
      </c>
      <c r="Q9">
        <f t="shared" ref="Q9" si="0">IF(A9=B9,1,0)</f>
        <v>1</v>
      </c>
      <c r="S9" s="10"/>
      <c r="W9" s="11"/>
    </row>
    <row r="10" spans="1:30" x14ac:dyDescent="0.25">
      <c r="A10" s="36" t="s">
        <v>375</v>
      </c>
      <c r="B10" s="36" t="s">
        <v>375</v>
      </c>
      <c r="D10" s="12"/>
      <c r="E10" s="13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S10" s="10"/>
      <c r="W10" s="11"/>
    </row>
    <row r="11" spans="1:30" x14ac:dyDescent="0.25">
      <c r="A11" s="36" t="s">
        <v>296</v>
      </c>
      <c r="B11" s="36" t="s">
        <v>296</v>
      </c>
      <c r="C11">
        <v>5</v>
      </c>
      <c r="D11" s="14" t="s">
        <v>195</v>
      </c>
      <c r="E11" s="7" t="s">
        <v>196</v>
      </c>
      <c r="F11" s="8" t="str">
        <f>IFERROR((IFERROR(VLOOKUP($A11,Массив!$A$6:$BH$500,F$1,FALSE),"0")/IFERROR(VLOOKUP($B11,Массив2!$A$6:$BH$500,F$1,FALSE),VLOOKUP($A11,Массив!$A$6:$BH$500,F$1,FALSE)/4)*100-100),"0")</f>
        <v>0</v>
      </c>
      <c r="G11" s="8" t="str">
        <f>IFERROR((IFERROR(VLOOKUP($A11,Массив!$A$6:$BH$500,G$1,FALSE),"0")/IFERROR(VLOOKUP($B11,Массив2!$A$6:$BH$500,G$1,FALSE),VLOOKUP($A11,Массив!$A$6:$BH$500,G$1,FALSE)/4)*100-100),"0")</f>
        <v>0</v>
      </c>
      <c r="H11" s="8" t="str">
        <f>IFERROR((IFERROR(VLOOKUP($A11,Массив!$A$6:$BH$500,H$1,FALSE),"0")/IFERROR(VLOOKUP($B11,Массив2!$A$6:$BH$500,H$1,FALSE),VLOOKUP($A11,Массив!$A$6:$BH$500,H$1,FALSE)/4)*100-100),"0")</f>
        <v>0</v>
      </c>
      <c r="I11" s="8" t="str">
        <f>IFERROR((IFERROR(VLOOKUP($A11,Массив!$A$6:$BH$500,I$1,FALSE),"0")/IFERROR(VLOOKUP($B11,Массив2!$A$6:$BH$500,I$1,FALSE),VLOOKUP($A11,Массив!$A$6:$BH$500,I$1,FALSE)/4)*100-100),"0")</f>
        <v>0</v>
      </c>
      <c r="J11" s="8" t="str">
        <f>IFERROR((IFERROR(VLOOKUP($A11,Массив!$A$6:$BH$500,J$1,FALSE),"0")/IFERROR(VLOOKUP($B11,Массив2!$A$6:$BH$500,J$1,FALSE),VLOOKUP($A11,Массив!$A$6:$BH$500,J$1,FALSE)/4)*100-100),"0")</f>
        <v>0</v>
      </c>
      <c r="K11" s="8" t="str">
        <f>IFERROR((IFERROR(VLOOKUP($A11,Массив!$A$6:$BH$500,K$1,FALSE),"0")/IFERROR(VLOOKUP($B11,Массив2!$A$6:$BH$500,K$1,FALSE),VLOOKUP($A11,Массив!$A$6:$BH$500,K$1,FALSE)/4)*100-100),"0")</f>
        <v>0</v>
      </c>
      <c r="L11" s="8" t="str">
        <f>IFERROR((IFERROR(VLOOKUP($A11,Массив!$A$6:$BH$500,L$1,FALSE),"0")/IFERROR(VLOOKUP($B11,Массив2!$A$6:$BH$500,L$1,FALSE),VLOOKUP($A11,Массив!$A$6:$BH$500,L$1,FALSE)/4)*100-100),"0")</f>
        <v>0</v>
      </c>
      <c r="M11" s="8" t="str">
        <f>IFERROR((IFERROR(VLOOKUP($A11,Массив!$A$6:$BH$500,M$1,FALSE),"0")/IFERROR(VLOOKUP($B11,Массив2!$A$6:$BH$500,M$1,FALSE),VLOOKUP($A11,Массив!$A$6:$BH$500,M$1,FALSE)/4)*100-100),"0")</f>
        <v>0</v>
      </c>
      <c r="N11" s="8" t="str">
        <f>IFERROR((IFERROR(VLOOKUP($A11,Массив!$A$6:$BH$500,N$1,FALSE),"0")/IFERROR(VLOOKUP($B11,Массив2!$A$6:$BH$500,N$1,FALSE),VLOOKUP($A11,Массив!$A$6:$BH$500,N$1,FALSE)/4)*100-100),"0")</f>
        <v>0</v>
      </c>
      <c r="O11" s="8" t="str">
        <f>IFERROR((IFERROR(VLOOKUP($A11,Массив!$A$6:$BH$500,O$1,FALSE),"0")/IFERROR(VLOOKUP($B11,Массив2!$A$6:$BH$500,O$1,FALSE),VLOOKUP($A11,Массив!$A$6:$BH$500,O$1,FALSE)/4)*100-100),"0")</f>
        <v>0</v>
      </c>
      <c r="P11" s="8" t="str">
        <f>IFERROR((IFERROR(VLOOKUP($A11,Массив!$A$6:$BH$500,P$1,FALSE),"0")/IFERROR(VLOOKUP($B11,Массив2!$A$6:$BH$500,P$1,FALSE),VLOOKUP($A11,Массив!$A$6:$BH$500,P$1,FALSE)/4)*100-100),"0")</f>
        <v>0</v>
      </c>
      <c r="Q11">
        <f t="shared" ref="Q11:Q84" si="1">IF(A11=B11,1,0)</f>
        <v>1</v>
      </c>
      <c r="S11" s="10"/>
      <c r="W11" s="11"/>
    </row>
    <row r="12" spans="1:30" x14ac:dyDescent="0.25">
      <c r="A12" s="36" t="s">
        <v>92</v>
      </c>
      <c r="B12" s="36" t="s">
        <v>92</v>
      </c>
      <c r="C12">
        <v>6</v>
      </c>
      <c r="D12" s="12" t="s">
        <v>197</v>
      </c>
      <c r="E12" s="7" t="s">
        <v>198</v>
      </c>
      <c r="F12" s="8" t="str">
        <f>IFERROR((IFERROR(VLOOKUP($A12,Массив!$A$6:$BH$500,F$1,FALSE),"0")/IFERROR(VLOOKUP($B12,Массив2!$A$6:$BH$500,F$1,FALSE),VLOOKUP($A12,Массив!$A$6:$BH$500,F$1,FALSE)/4)*100-100),"0")</f>
        <v>0</v>
      </c>
      <c r="G12" s="8" t="str">
        <f>IFERROR((IFERROR(VLOOKUP($A12,Массив!$A$6:$BH$500,G$1,FALSE),"0")/IFERROR(VLOOKUP($B12,Массив2!$A$6:$BH$500,G$1,FALSE),VLOOKUP($A12,Массив!$A$6:$BH$500,G$1,FALSE)/4)*100-100),"0")</f>
        <v>0</v>
      </c>
      <c r="H12" s="8" t="str">
        <f>IFERROR((IFERROR(VLOOKUP($A12,Массив!$A$6:$BH$500,H$1,FALSE),"0")/IFERROR(VLOOKUP($B12,Массив2!$A$6:$BH$500,H$1,FALSE),VLOOKUP($A12,Массив!$A$6:$BH$500,H$1,FALSE)/4)*100-100),"0")</f>
        <v>0</v>
      </c>
      <c r="I12" s="8" t="str">
        <f>IFERROR((IFERROR(VLOOKUP($A12,Массив!$A$6:$BH$500,I$1,FALSE),"0")/IFERROR(VLOOKUP($B12,Массив2!$A$6:$BH$500,I$1,FALSE),VLOOKUP($A12,Массив!$A$6:$BH$500,I$1,FALSE)/4)*100-100),"0")</f>
        <v>0</v>
      </c>
      <c r="J12" s="8" t="str">
        <f>IFERROR((IFERROR(VLOOKUP($A12,Массив!$A$6:$BH$500,J$1,FALSE),"0")/IFERROR(VLOOKUP($B12,Массив2!$A$6:$BH$500,J$1,FALSE),VLOOKUP($A12,Массив!$A$6:$BH$500,J$1,FALSE)/4)*100-100),"0")</f>
        <v>0</v>
      </c>
      <c r="K12" s="8" t="str">
        <f>IFERROR((IFERROR(VLOOKUP($A12,Массив!$A$6:$BH$500,K$1,FALSE),"0")/IFERROR(VLOOKUP($B12,Массив2!$A$6:$BH$500,K$1,FALSE),VLOOKUP($A12,Массив!$A$6:$BH$500,K$1,FALSE)/4)*100-100),"0")</f>
        <v>0</v>
      </c>
      <c r="L12" s="8" t="str">
        <f>IFERROR((IFERROR(VLOOKUP($A12,Массив!$A$6:$BH$500,L$1,FALSE),"0")/IFERROR(VLOOKUP($B12,Массив2!$A$6:$BH$500,L$1,FALSE),VLOOKUP($A12,Массив!$A$6:$BH$500,L$1,FALSE)/4)*100-100),"0")</f>
        <v>0</v>
      </c>
      <c r="M12" s="8" t="str">
        <f>IFERROR((IFERROR(VLOOKUP($A12,Массив!$A$6:$BH$500,M$1,FALSE),"0")/IFERROR(VLOOKUP($B12,Массив2!$A$6:$BH$500,M$1,FALSE),VLOOKUP($A12,Массив!$A$6:$BH$500,M$1,FALSE)/4)*100-100),"0")</f>
        <v>0</v>
      </c>
      <c r="N12" s="8" t="str">
        <f>IFERROR((IFERROR(VLOOKUP($A12,Массив!$A$6:$BH$500,N$1,FALSE),"0")/IFERROR(VLOOKUP($B12,Массив2!$A$6:$BH$500,N$1,FALSE),VLOOKUP($A12,Массив!$A$6:$BH$500,N$1,FALSE)/4)*100-100),"0")</f>
        <v>0</v>
      </c>
      <c r="O12" s="8" t="str">
        <f>IFERROR((IFERROR(VLOOKUP($A12,Массив!$A$6:$BH$500,O$1,FALSE),"0")/IFERROR(VLOOKUP($B12,Массив2!$A$6:$BH$500,O$1,FALSE),VLOOKUP($A12,Массив!$A$6:$BH$500,O$1,FALSE)/4)*100-100),"0")</f>
        <v>0</v>
      </c>
      <c r="P12" s="8" t="str">
        <f>IFERROR((IFERROR(VLOOKUP($A12,Массив!$A$6:$BH$500,P$1,FALSE),"0")/IFERROR(VLOOKUP($B12,Массив2!$A$6:$BH$500,P$1,FALSE),VLOOKUP($A12,Массив!$A$6:$BH$500,P$1,FALSE)/4)*100-100),"0")</f>
        <v>0</v>
      </c>
      <c r="Q12">
        <f t="shared" si="1"/>
        <v>1</v>
      </c>
      <c r="S12" s="10"/>
      <c r="W12" s="11"/>
    </row>
    <row r="13" spans="1:30" x14ac:dyDescent="0.25">
      <c r="A13" s="36" t="s">
        <v>297</v>
      </c>
      <c r="B13" s="36" t="s">
        <v>297</v>
      </c>
      <c r="C13">
        <v>10</v>
      </c>
      <c r="D13" s="15" t="s">
        <v>0</v>
      </c>
      <c r="E13" s="7" t="s">
        <v>199</v>
      </c>
      <c r="F13" s="8" t="str">
        <f>IFERROR((IFERROR(VLOOKUP($A13,Массив!$A$6:$BH$500,F$1,FALSE),"0")/IFERROR(VLOOKUP($B13,Массив2!$A$6:$BH$500,F$1,FALSE),VLOOKUP($A13,Массив!$A$6:$BH$500,F$1,FALSE)/4)*100-100),"0")</f>
        <v>0</v>
      </c>
      <c r="G13" s="8" t="str">
        <f>IFERROR((IFERROR(VLOOKUP($A13,Массив!$A$6:$BH$500,G$1,FALSE),"0")/IFERROR(VLOOKUP($B13,Массив2!$A$6:$BH$500,G$1,FALSE),VLOOKUP($A13,Массив!$A$6:$BH$500,G$1,FALSE)/4)*100-100),"0")</f>
        <v>0</v>
      </c>
      <c r="H13" s="8" t="str">
        <f>IFERROR((IFERROR(VLOOKUP($A13,Массив!$A$6:$BH$500,H$1,FALSE),"0")/IFERROR(VLOOKUP($B13,Массив2!$A$6:$BH$500,H$1,FALSE),VLOOKUP($A13,Массив!$A$6:$BH$500,H$1,FALSE)/4)*100-100),"0")</f>
        <v>0</v>
      </c>
      <c r="I13" s="8" t="str">
        <f>IFERROR((IFERROR(VLOOKUP($A13,Массив!$A$6:$BH$500,I$1,FALSE),"0")/IFERROR(VLOOKUP($B13,Массив2!$A$6:$BH$500,I$1,FALSE),VLOOKUP($A13,Массив!$A$6:$BH$500,I$1,FALSE)/4)*100-100),"0")</f>
        <v>0</v>
      </c>
      <c r="J13" s="8" t="str">
        <f>IFERROR((IFERROR(VLOOKUP($A13,Массив!$A$6:$BH$500,J$1,FALSE),"0")/IFERROR(VLOOKUP($B13,Массив2!$A$6:$BH$500,J$1,FALSE),VLOOKUP($A13,Массив!$A$6:$BH$500,J$1,FALSE)/4)*100-100),"0")</f>
        <v>0</v>
      </c>
      <c r="K13" s="8" t="str">
        <f>IFERROR((IFERROR(VLOOKUP($A13,Массив!$A$6:$BH$500,K$1,FALSE),"0")/IFERROR(VLOOKUP($B13,Массив2!$A$6:$BH$500,K$1,FALSE),VLOOKUP($A13,Массив!$A$6:$BH$500,K$1,FALSE)/4)*100-100),"0")</f>
        <v>0</v>
      </c>
      <c r="L13" s="8" t="str">
        <f>IFERROR((IFERROR(VLOOKUP($A13,Массив!$A$6:$BH$500,L$1,FALSE),"0")/IFERROR(VLOOKUP($B13,Массив2!$A$6:$BH$500,L$1,FALSE),VLOOKUP($A13,Массив!$A$6:$BH$500,L$1,FALSE)/4)*100-100),"0")</f>
        <v>0</v>
      </c>
      <c r="M13" s="8" t="str">
        <f>IFERROR((IFERROR(VLOOKUP($A13,Массив!$A$6:$BH$500,M$1,FALSE),"0")/IFERROR(VLOOKUP($B13,Массив2!$A$6:$BH$500,M$1,FALSE),VLOOKUP($A13,Массив!$A$6:$BH$500,M$1,FALSE)/4)*100-100),"0")</f>
        <v>0</v>
      </c>
      <c r="N13" s="8" t="str">
        <f>IFERROR((IFERROR(VLOOKUP($A13,Массив!$A$6:$BH$500,N$1,FALSE),"0")/IFERROR(VLOOKUP($B13,Массив2!$A$6:$BH$500,N$1,FALSE),VLOOKUP($A13,Массив!$A$6:$BH$500,N$1,FALSE)/4)*100-100),"0")</f>
        <v>0</v>
      </c>
      <c r="O13" s="8" t="str">
        <f>IFERROR((IFERROR(VLOOKUP($A13,Массив!$A$6:$BH$500,O$1,FALSE),"0")/IFERROR(VLOOKUP($B13,Массив2!$A$6:$BH$500,O$1,FALSE),VLOOKUP($A13,Массив!$A$6:$BH$500,O$1,FALSE)/4)*100-100),"0")</f>
        <v>0</v>
      </c>
      <c r="P13" s="8" t="str">
        <f>IFERROR((IFERROR(VLOOKUP($A13,Массив!$A$6:$BH$500,P$1,FALSE),"0")/IFERROR(VLOOKUP($B13,Массив2!$A$6:$BH$500,P$1,FALSE),VLOOKUP($A13,Массив!$A$6:$BH$500,P$1,FALSE)/4)*100-100),"0")</f>
        <v>0</v>
      </c>
      <c r="Q13">
        <f t="shared" si="1"/>
        <v>1</v>
      </c>
      <c r="S13" s="10"/>
      <c r="W13" s="11"/>
    </row>
    <row r="14" spans="1:30" x14ac:dyDescent="0.25">
      <c r="A14" s="36" t="s">
        <v>93</v>
      </c>
      <c r="B14" s="36" t="s">
        <v>93</v>
      </c>
      <c r="C14">
        <v>11</v>
      </c>
      <c r="D14" s="15" t="s">
        <v>1</v>
      </c>
      <c r="E14" s="7" t="s">
        <v>200</v>
      </c>
      <c r="F14" s="8" t="str">
        <f>IFERROR((IFERROR(VLOOKUP($A14,Массив!$A$6:$BH$500,F$1,FALSE),"0")/IFERROR(VLOOKUP($B14,Массив2!$A$6:$BH$500,F$1,FALSE),VLOOKUP($A14,Массив!$A$6:$BH$500,F$1,FALSE)/4)*100-100),"0")</f>
        <v>0</v>
      </c>
      <c r="G14" s="8" t="str">
        <f>IFERROR((IFERROR(VLOOKUP($A14,Массив!$A$6:$BH$500,G$1,FALSE),"0")/IFERROR(VLOOKUP($B14,Массив2!$A$6:$BH$500,G$1,FALSE),VLOOKUP($A14,Массив!$A$6:$BH$500,G$1,FALSE)/4)*100-100),"0")</f>
        <v>0</v>
      </c>
      <c r="H14" s="8" t="str">
        <f>IFERROR((IFERROR(VLOOKUP($A14,Массив!$A$6:$BH$500,H$1,FALSE),"0")/IFERROR(VLOOKUP($B14,Массив2!$A$6:$BH$500,H$1,FALSE),VLOOKUP($A14,Массив!$A$6:$BH$500,H$1,FALSE)/4)*100-100),"0")</f>
        <v>0</v>
      </c>
      <c r="I14" s="8" t="str">
        <f>IFERROR((IFERROR(VLOOKUP($A14,Массив!$A$6:$BH$500,I$1,FALSE),"0")/IFERROR(VLOOKUP($B14,Массив2!$A$6:$BH$500,I$1,FALSE),VLOOKUP($A14,Массив!$A$6:$BH$500,I$1,FALSE)/4)*100-100),"0")</f>
        <v>0</v>
      </c>
      <c r="J14" s="8" t="str">
        <f>IFERROR((IFERROR(VLOOKUP($A14,Массив!$A$6:$BH$500,J$1,FALSE),"0")/IFERROR(VLOOKUP($B14,Массив2!$A$6:$BH$500,J$1,FALSE),VLOOKUP($A14,Массив!$A$6:$BH$500,J$1,FALSE)/4)*100-100),"0")</f>
        <v>0</v>
      </c>
      <c r="K14" s="8" t="str">
        <f>IFERROR((IFERROR(VLOOKUP($A14,Массив!$A$6:$BH$500,K$1,FALSE),"0")/IFERROR(VLOOKUP($B14,Массив2!$A$6:$BH$500,K$1,FALSE),VLOOKUP($A14,Массив!$A$6:$BH$500,K$1,FALSE)/4)*100-100),"0")</f>
        <v>0</v>
      </c>
      <c r="L14" s="8" t="str">
        <f>IFERROR((IFERROR(VLOOKUP($A14,Массив!$A$6:$BH$500,L$1,FALSE),"0")/IFERROR(VLOOKUP($B14,Массив2!$A$6:$BH$500,L$1,FALSE),VLOOKUP($A14,Массив!$A$6:$BH$500,L$1,FALSE)/4)*100-100),"0")</f>
        <v>0</v>
      </c>
      <c r="M14" s="8" t="str">
        <f>IFERROR((IFERROR(VLOOKUP($A14,Массив!$A$6:$BH$500,M$1,FALSE),"0")/IFERROR(VLOOKUP($B14,Массив2!$A$6:$BH$500,M$1,FALSE),VLOOKUP($A14,Массив!$A$6:$BH$500,M$1,FALSE)/4)*100-100),"0")</f>
        <v>0</v>
      </c>
      <c r="N14" s="8" t="str">
        <f>IFERROR((IFERROR(VLOOKUP($A14,Массив!$A$6:$BH$500,N$1,FALSE),"0")/IFERROR(VLOOKUP($B14,Массив2!$A$6:$BH$500,N$1,FALSE),VLOOKUP($A14,Массив!$A$6:$BH$500,N$1,FALSE)/4)*100-100),"0")</f>
        <v>0</v>
      </c>
      <c r="O14" s="8" t="str">
        <f>IFERROR((IFERROR(VLOOKUP($A14,Массив!$A$6:$BH$500,O$1,FALSE),"0")/IFERROR(VLOOKUP($B14,Массив2!$A$6:$BH$500,O$1,FALSE),VLOOKUP($A14,Массив!$A$6:$BH$500,O$1,FALSE)/4)*100-100),"0")</f>
        <v>0</v>
      </c>
      <c r="P14" s="8" t="str">
        <f>IFERROR((IFERROR(VLOOKUP($A14,Массив!$A$6:$BH$500,P$1,FALSE),"0")/IFERROR(VLOOKUP($B14,Массив2!$A$6:$BH$500,P$1,FALSE),VLOOKUP($A14,Массив!$A$6:$BH$500,P$1,FALSE)/4)*100-100),"0")</f>
        <v>0</v>
      </c>
      <c r="Q14">
        <f t="shared" si="1"/>
        <v>1</v>
      </c>
      <c r="S14" s="10"/>
      <c r="W14" s="11"/>
    </row>
    <row r="15" spans="1:30" x14ac:dyDescent="0.25">
      <c r="A15" s="36" t="s">
        <v>94</v>
      </c>
      <c r="B15" s="36" t="s">
        <v>94</v>
      </c>
      <c r="C15">
        <v>12</v>
      </c>
      <c r="D15" s="15" t="s">
        <v>2</v>
      </c>
      <c r="E15" s="7" t="s">
        <v>201</v>
      </c>
      <c r="F15" s="8" t="str">
        <f>IFERROR((IFERROR(VLOOKUP($A15,Массив!$A$6:$BH$500,F$1,FALSE),"0")/IFERROR(VLOOKUP($B15,Массив2!$A$6:$BH$500,F$1,FALSE),VLOOKUP($A15,Массив!$A$6:$BH$500,F$1,FALSE)/4)*100-100),"0")</f>
        <v>0</v>
      </c>
      <c r="G15" s="8" t="str">
        <f>IFERROR((IFERROR(VLOOKUP($A15,Массив!$A$6:$BH$500,G$1,FALSE),"0")/IFERROR(VLOOKUP($B15,Массив2!$A$6:$BH$500,G$1,FALSE),VLOOKUP($A15,Массив!$A$6:$BH$500,G$1,FALSE)/4)*100-100),"0")</f>
        <v>0</v>
      </c>
      <c r="H15" s="8" t="str">
        <f>IFERROR((IFERROR(VLOOKUP($A15,Массив!$A$6:$BH$500,H$1,FALSE),"0")/IFERROR(VLOOKUP($B15,Массив2!$A$6:$BH$500,H$1,FALSE),VLOOKUP($A15,Массив!$A$6:$BH$500,H$1,FALSE)/4)*100-100),"0")</f>
        <v>0</v>
      </c>
      <c r="I15" s="8" t="str">
        <f>IFERROR((IFERROR(VLOOKUP($A15,Массив!$A$6:$BH$500,I$1,FALSE),"0")/IFERROR(VLOOKUP($B15,Массив2!$A$6:$BH$500,I$1,FALSE),VLOOKUP($A15,Массив!$A$6:$BH$500,I$1,FALSE)/4)*100-100),"0")</f>
        <v>0</v>
      </c>
      <c r="J15" s="8" t="str">
        <f>IFERROR((IFERROR(VLOOKUP($A15,Массив!$A$6:$BH$500,J$1,FALSE),"0")/IFERROR(VLOOKUP($B15,Массив2!$A$6:$BH$500,J$1,FALSE),VLOOKUP($A15,Массив!$A$6:$BH$500,J$1,FALSE)/4)*100-100),"0")</f>
        <v>0</v>
      </c>
      <c r="K15" s="8" t="str">
        <f>IFERROR((IFERROR(VLOOKUP($A15,Массив!$A$6:$BH$500,K$1,FALSE),"0")/IFERROR(VLOOKUP($B15,Массив2!$A$6:$BH$500,K$1,FALSE),VLOOKUP($A15,Массив!$A$6:$BH$500,K$1,FALSE)/4)*100-100),"0")</f>
        <v>0</v>
      </c>
      <c r="L15" s="8" t="str">
        <f>IFERROR((IFERROR(VLOOKUP($A15,Массив!$A$6:$BH$500,L$1,FALSE),"0")/IFERROR(VLOOKUP($B15,Массив2!$A$6:$BH$500,L$1,FALSE),VLOOKUP($A15,Массив!$A$6:$BH$500,L$1,FALSE)/4)*100-100),"0")</f>
        <v>0</v>
      </c>
      <c r="M15" s="8" t="str">
        <f>IFERROR((IFERROR(VLOOKUP($A15,Массив!$A$6:$BH$500,M$1,FALSE),"0")/IFERROR(VLOOKUP($B15,Массив2!$A$6:$BH$500,M$1,FALSE),VLOOKUP($A15,Массив!$A$6:$BH$500,M$1,FALSE)/4)*100-100),"0")</f>
        <v>0</v>
      </c>
      <c r="N15" s="8" t="str">
        <f>IFERROR((IFERROR(VLOOKUP($A15,Массив!$A$6:$BH$500,N$1,FALSE),"0")/IFERROR(VLOOKUP($B15,Массив2!$A$6:$BH$500,N$1,FALSE),VLOOKUP($A15,Массив!$A$6:$BH$500,N$1,FALSE)/4)*100-100),"0")</f>
        <v>0</v>
      </c>
      <c r="O15" s="8" t="str">
        <f>IFERROR((IFERROR(VLOOKUP($A15,Массив!$A$6:$BH$500,O$1,FALSE),"0")/IFERROR(VLOOKUP($B15,Массив2!$A$6:$BH$500,O$1,FALSE),VLOOKUP($A15,Массив!$A$6:$BH$500,O$1,FALSE)/4)*100-100),"0")</f>
        <v>0</v>
      </c>
      <c r="P15" s="8" t="str">
        <f>IFERROR((IFERROR(VLOOKUP($A15,Массив!$A$6:$BH$500,P$1,FALSE),"0")/IFERROR(VLOOKUP($B15,Массив2!$A$6:$BH$500,P$1,FALSE),VLOOKUP($A15,Массив!$A$6:$BH$500,P$1,FALSE)/4)*100-100),"0")</f>
        <v>0</v>
      </c>
      <c r="Q15">
        <f t="shared" si="1"/>
        <v>1</v>
      </c>
      <c r="S15" s="10"/>
      <c r="W15" s="11"/>
    </row>
    <row r="16" spans="1:30" x14ac:dyDescent="0.25">
      <c r="A16" s="36" t="s">
        <v>95</v>
      </c>
      <c r="B16" s="36" t="s">
        <v>95</v>
      </c>
      <c r="C16">
        <v>13</v>
      </c>
      <c r="D16" s="15" t="s">
        <v>3</v>
      </c>
      <c r="E16" s="7" t="s">
        <v>202</v>
      </c>
      <c r="F16" s="8" t="str">
        <f>IFERROR((IFERROR(VLOOKUP($A16,Массив!$A$6:$BH$500,F$1,FALSE),"0")/IFERROR(VLOOKUP($B16,Массив2!$A$6:$BH$500,F$1,FALSE),VLOOKUP($A16,Массив!$A$6:$BH$500,F$1,FALSE)/4)*100-100),"0")</f>
        <v>0</v>
      </c>
      <c r="G16" s="8" t="str">
        <f>IFERROR((IFERROR(VLOOKUP($A16,Массив!$A$6:$BH$500,G$1,FALSE),"0")/IFERROR(VLOOKUP($B16,Массив2!$A$6:$BH$500,G$1,FALSE),VLOOKUP($A16,Массив!$A$6:$BH$500,G$1,FALSE)/4)*100-100),"0")</f>
        <v>0</v>
      </c>
      <c r="H16" s="8" t="str">
        <f>IFERROR((IFERROR(VLOOKUP($A16,Массив!$A$6:$BH$500,H$1,FALSE),"0")/IFERROR(VLOOKUP($B16,Массив2!$A$6:$BH$500,H$1,FALSE),VLOOKUP($A16,Массив!$A$6:$BH$500,H$1,FALSE)/4)*100-100),"0")</f>
        <v>0</v>
      </c>
      <c r="I16" s="8" t="str">
        <f>IFERROR((IFERROR(VLOOKUP($A16,Массив!$A$6:$BH$500,I$1,FALSE),"0")/IFERROR(VLOOKUP($B16,Массив2!$A$6:$BH$500,I$1,FALSE),VLOOKUP($A16,Массив!$A$6:$BH$500,I$1,FALSE)/4)*100-100),"0")</f>
        <v>0</v>
      </c>
      <c r="J16" s="8" t="str">
        <f>IFERROR((IFERROR(VLOOKUP($A16,Массив!$A$6:$BH$500,J$1,FALSE),"0")/IFERROR(VLOOKUP($B16,Массив2!$A$6:$BH$500,J$1,FALSE),VLOOKUP($A16,Массив!$A$6:$BH$500,J$1,FALSE)/4)*100-100),"0")</f>
        <v>0</v>
      </c>
      <c r="K16" s="8" t="str">
        <f>IFERROR((IFERROR(VLOOKUP($A16,Массив!$A$6:$BH$500,K$1,FALSE),"0")/IFERROR(VLOOKUP($B16,Массив2!$A$6:$BH$500,K$1,FALSE),VLOOKUP($A16,Массив!$A$6:$BH$500,K$1,FALSE)/4)*100-100),"0")</f>
        <v>0</v>
      </c>
      <c r="L16" s="8" t="str">
        <f>IFERROR((IFERROR(VLOOKUP($A16,Массив!$A$6:$BH$500,L$1,FALSE),"0")/IFERROR(VLOOKUP($B16,Массив2!$A$6:$BH$500,L$1,FALSE),VLOOKUP($A16,Массив!$A$6:$BH$500,L$1,FALSE)/4)*100-100),"0")</f>
        <v>0</v>
      </c>
      <c r="M16" s="8" t="str">
        <f>IFERROR((IFERROR(VLOOKUP($A16,Массив!$A$6:$BH$500,M$1,FALSE),"0")/IFERROR(VLOOKUP($B16,Массив2!$A$6:$BH$500,M$1,FALSE),VLOOKUP($A16,Массив!$A$6:$BH$500,M$1,FALSE)/4)*100-100),"0")</f>
        <v>0</v>
      </c>
      <c r="N16" s="8" t="str">
        <f>IFERROR((IFERROR(VLOOKUP($A16,Массив!$A$6:$BH$500,N$1,FALSE),"0")/IFERROR(VLOOKUP($B16,Массив2!$A$6:$BH$500,N$1,FALSE),VLOOKUP($A16,Массив!$A$6:$BH$500,N$1,FALSE)/4)*100-100),"0")</f>
        <v>0</v>
      </c>
      <c r="O16" s="8" t="str">
        <f>IFERROR((IFERROR(VLOOKUP($A16,Массив!$A$6:$BH$500,O$1,FALSE),"0")/IFERROR(VLOOKUP($B16,Массив2!$A$6:$BH$500,O$1,FALSE),VLOOKUP($A16,Массив!$A$6:$BH$500,O$1,FALSE)/4)*100-100),"0")</f>
        <v>0</v>
      </c>
      <c r="P16" s="8" t="str">
        <f>IFERROR((IFERROR(VLOOKUP($A16,Массив!$A$6:$BH$500,P$1,FALSE),"0")/IFERROR(VLOOKUP($B16,Массив2!$A$6:$BH$500,P$1,FALSE),VLOOKUP($A16,Массив!$A$6:$BH$500,P$1,FALSE)/4)*100-100),"0")</f>
        <v>0</v>
      </c>
      <c r="Q16">
        <f t="shared" si="1"/>
        <v>1</v>
      </c>
      <c r="S16" s="10"/>
      <c r="W16" s="11"/>
    </row>
    <row r="17" spans="1:23" x14ac:dyDescent="0.25">
      <c r="A17" s="36" t="s">
        <v>96</v>
      </c>
      <c r="B17" s="36" t="s">
        <v>96</v>
      </c>
      <c r="C17">
        <v>14</v>
      </c>
      <c r="D17" s="15" t="s">
        <v>4</v>
      </c>
      <c r="E17" s="7" t="s">
        <v>203</v>
      </c>
      <c r="F17" s="8" t="str">
        <f>IFERROR((IFERROR(VLOOKUP($A17,Массив!$A$6:$BH$500,F$1,FALSE),"0")/IFERROR(VLOOKUP($B17,Массив2!$A$6:$BH$500,F$1,FALSE),VLOOKUP($A17,Массив!$A$6:$BH$500,F$1,FALSE)/4)*100-100),"0")</f>
        <v>0</v>
      </c>
      <c r="G17" s="8" t="str">
        <f>IFERROR((IFERROR(VLOOKUP($A17,Массив!$A$6:$BH$500,G$1,FALSE),"0")/IFERROR(VLOOKUP($B17,Массив2!$A$6:$BH$500,G$1,FALSE),VLOOKUP($A17,Массив!$A$6:$BH$500,G$1,FALSE)/4)*100-100),"0")</f>
        <v>0</v>
      </c>
      <c r="H17" s="8" t="str">
        <f>IFERROR((IFERROR(VLOOKUP($A17,Массив!$A$6:$BH$500,H$1,FALSE),"0")/IFERROR(VLOOKUP($B17,Массив2!$A$6:$BH$500,H$1,FALSE),VLOOKUP($A17,Массив!$A$6:$BH$500,H$1,FALSE)/4)*100-100),"0")</f>
        <v>0</v>
      </c>
      <c r="I17" s="8" t="str">
        <f>IFERROR((IFERROR(VLOOKUP($A17,Массив!$A$6:$BH$500,I$1,FALSE),"0")/IFERROR(VLOOKUP($B17,Массив2!$A$6:$BH$500,I$1,FALSE),VLOOKUP($A17,Массив!$A$6:$BH$500,I$1,FALSE)/4)*100-100),"0")</f>
        <v>0</v>
      </c>
      <c r="J17" s="8" t="str">
        <f>IFERROR((IFERROR(VLOOKUP($A17,Массив!$A$6:$BH$500,J$1,FALSE),"0")/IFERROR(VLOOKUP($B17,Массив2!$A$6:$BH$500,J$1,FALSE),VLOOKUP($A17,Массив!$A$6:$BH$500,J$1,FALSE)/4)*100-100),"0")</f>
        <v>0</v>
      </c>
      <c r="K17" s="8" t="str">
        <f>IFERROR((IFERROR(VLOOKUP($A17,Массив!$A$6:$BH$500,K$1,FALSE),"0")/IFERROR(VLOOKUP($B17,Массив2!$A$6:$BH$500,K$1,FALSE),VLOOKUP($A17,Массив!$A$6:$BH$500,K$1,FALSE)/4)*100-100),"0")</f>
        <v>0</v>
      </c>
      <c r="L17" s="8" t="str">
        <f>IFERROR((IFERROR(VLOOKUP($A17,Массив!$A$6:$BH$500,L$1,FALSE),"0")/IFERROR(VLOOKUP($B17,Массив2!$A$6:$BH$500,L$1,FALSE),VLOOKUP($A17,Массив!$A$6:$BH$500,L$1,FALSE)/4)*100-100),"0")</f>
        <v>0</v>
      </c>
      <c r="M17" s="8" t="str">
        <f>IFERROR((IFERROR(VLOOKUP($A17,Массив!$A$6:$BH$500,M$1,FALSE),"0")/IFERROR(VLOOKUP($B17,Массив2!$A$6:$BH$500,M$1,FALSE),VLOOKUP($A17,Массив!$A$6:$BH$500,M$1,FALSE)/4)*100-100),"0")</f>
        <v>0</v>
      </c>
      <c r="N17" s="8" t="str">
        <f>IFERROR((IFERROR(VLOOKUP($A17,Массив!$A$6:$BH$500,N$1,FALSE),"0")/IFERROR(VLOOKUP($B17,Массив2!$A$6:$BH$500,N$1,FALSE),VLOOKUP($A17,Массив!$A$6:$BH$500,N$1,FALSE)/4)*100-100),"0")</f>
        <v>0</v>
      </c>
      <c r="O17" s="8" t="str">
        <f>IFERROR((IFERROR(VLOOKUP($A17,Массив!$A$6:$BH$500,O$1,FALSE),"0")/IFERROR(VLOOKUP($B17,Массив2!$A$6:$BH$500,O$1,FALSE),VLOOKUP($A17,Массив!$A$6:$BH$500,O$1,FALSE)/4)*100-100),"0")</f>
        <v>0</v>
      </c>
      <c r="P17" s="8" t="str">
        <f>IFERROR((IFERROR(VLOOKUP($A17,Массив!$A$6:$BH$500,P$1,FALSE),"0")/IFERROR(VLOOKUP($B17,Массив2!$A$6:$BH$500,P$1,FALSE),VLOOKUP($A17,Массив!$A$6:$BH$500,P$1,FALSE)/4)*100-100),"0")</f>
        <v>0</v>
      </c>
      <c r="Q17">
        <f t="shared" si="1"/>
        <v>1</v>
      </c>
      <c r="S17" s="10"/>
      <c r="W17" s="11"/>
    </row>
    <row r="18" spans="1:23" x14ac:dyDescent="0.25">
      <c r="A18" s="36" t="s">
        <v>298</v>
      </c>
      <c r="B18" s="36" t="s">
        <v>298</v>
      </c>
      <c r="C18">
        <v>16</v>
      </c>
      <c r="D18" s="15" t="s">
        <v>5</v>
      </c>
      <c r="E18" s="7" t="s">
        <v>204</v>
      </c>
      <c r="F18" s="8" t="str">
        <f>IFERROR((IFERROR(VLOOKUP($A18,Массив!$A$6:$BH$500,F$1,FALSE),"0")/IFERROR(VLOOKUP($B18,Массив2!$A$6:$BH$500,F$1,FALSE),VLOOKUP($A18,Массив!$A$6:$BH$500,F$1,FALSE)/4)*100-100),"0")</f>
        <v>0</v>
      </c>
      <c r="G18" s="8" t="str">
        <f>IFERROR((IFERROR(VLOOKUP($A18,Массив!$A$6:$BH$500,G$1,FALSE),"0")/IFERROR(VLOOKUP($B18,Массив2!$A$6:$BH$500,G$1,FALSE),VLOOKUP($A18,Массив!$A$6:$BH$500,G$1,FALSE)/4)*100-100),"0")</f>
        <v>0</v>
      </c>
      <c r="H18" s="8" t="str">
        <f>IFERROR((IFERROR(VLOOKUP($A18,Массив!$A$6:$BH$500,H$1,FALSE),"0")/IFERROR(VLOOKUP($B18,Массив2!$A$6:$BH$500,H$1,FALSE),VLOOKUP($A18,Массив!$A$6:$BH$500,H$1,FALSE)/4)*100-100),"0")</f>
        <v>0</v>
      </c>
      <c r="I18" s="8" t="str">
        <f>IFERROR((IFERROR(VLOOKUP($A18,Массив!$A$6:$BH$500,I$1,FALSE),"0")/IFERROR(VLOOKUP($B18,Массив2!$A$6:$BH$500,I$1,FALSE),VLOOKUP($A18,Массив!$A$6:$BH$500,I$1,FALSE)/4)*100-100),"0")</f>
        <v>0</v>
      </c>
      <c r="J18" s="8" t="str">
        <f>IFERROR((IFERROR(VLOOKUP($A18,Массив!$A$6:$BH$500,J$1,FALSE),"0")/IFERROR(VLOOKUP($B18,Массив2!$A$6:$BH$500,J$1,FALSE),VLOOKUP($A18,Массив!$A$6:$BH$500,J$1,FALSE)/4)*100-100),"0")</f>
        <v>0</v>
      </c>
      <c r="K18" s="8" t="str">
        <f>IFERROR((IFERROR(VLOOKUP($A18,Массив!$A$6:$BH$500,K$1,FALSE),"0")/IFERROR(VLOOKUP($B18,Массив2!$A$6:$BH$500,K$1,FALSE),VLOOKUP($A18,Массив!$A$6:$BH$500,K$1,FALSE)/4)*100-100),"0")</f>
        <v>0</v>
      </c>
      <c r="L18" s="8" t="str">
        <f>IFERROR((IFERROR(VLOOKUP($A18,Массив!$A$6:$BH$500,L$1,FALSE),"0")/IFERROR(VLOOKUP($B18,Массив2!$A$6:$BH$500,L$1,FALSE),VLOOKUP($A18,Массив!$A$6:$BH$500,L$1,FALSE)/4)*100-100),"0")</f>
        <v>0</v>
      </c>
      <c r="M18" s="8" t="str">
        <f>IFERROR((IFERROR(VLOOKUP($A18,Массив!$A$6:$BH$500,M$1,FALSE),"0")/IFERROR(VLOOKUP($B18,Массив2!$A$6:$BH$500,M$1,FALSE),VLOOKUP($A18,Массив!$A$6:$BH$500,M$1,FALSE)/4)*100-100),"0")</f>
        <v>0</v>
      </c>
      <c r="N18" s="8" t="str">
        <f>IFERROR((IFERROR(VLOOKUP($A18,Массив!$A$6:$BH$500,N$1,FALSE),"0")/IFERROR(VLOOKUP($B18,Массив2!$A$6:$BH$500,N$1,FALSE),VLOOKUP($A18,Массив!$A$6:$BH$500,N$1,FALSE)/4)*100-100),"0")</f>
        <v>0</v>
      </c>
      <c r="O18" s="8" t="str">
        <f>IFERROR((IFERROR(VLOOKUP($A18,Массив!$A$6:$BH$500,O$1,FALSE),"0")/IFERROR(VLOOKUP($B18,Массив2!$A$6:$BH$500,O$1,FALSE),VLOOKUP($A18,Массив!$A$6:$BH$500,O$1,FALSE)/4)*100-100),"0")</f>
        <v>0</v>
      </c>
      <c r="P18" s="8" t="str">
        <f>IFERROR((IFERROR(VLOOKUP($A18,Массив!$A$6:$BH$500,P$1,FALSE),"0")/IFERROR(VLOOKUP($B18,Массив2!$A$6:$BH$500,P$1,FALSE),VLOOKUP($A18,Массив!$A$6:$BH$500,P$1,FALSE)/4)*100-100),"0")</f>
        <v>0</v>
      </c>
      <c r="Q18">
        <f t="shared" si="1"/>
        <v>1</v>
      </c>
      <c r="S18" s="10"/>
      <c r="W18" s="11"/>
    </row>
    <row r="19" spans="1:23" x14ac:dyDescent="0.25">
      <c r="A19" s="36" t="s">
        <v>97</v>
      </c>
      <c r="B19" s="36" t="s">
        <v>97</v>
      </c>
      <c r="C19">
        <v>17</v>
      </c>
      <c r="D19" s="15" t="s">
        <v>6</v>
      </c>
      <c r="E19" s="7" t="s">
        <v>205</v>
      </c>
      <c r="F19" s="8" t="str">
        <f>IFERROR((IFERROR(VLOOKUP($A19,Массив!$A$6:$BH$500,F$1,FALSE),"0")/IFERROR(VLOOKUP($B19,Массив2!$A$6:$BH$500,F$1,FALSE),VLOOKUP($A19,Массив!$A$6:$BH$500,F$1,FALSE)/4)*100-100),"0")</f>
        <v>0</v>
      </c>
      <c r="G19" s="8" t="str">
        <f>IFERROR((IFERROR(VLOOKUP($A19,Массив!$A$6:$BH$500,G$1,FALSE),"0")/IFERROR(VLOOKUP($B19,Массив2!$A$6:$BH$500,G$1,FALSE),VLOOKUP($A19,Массив!$A$6:$BH$500,G$1,FALSE)/4)*100-100),"0")</f>
        <v>0</v>
      </c>
      <c r="H19" s="8" t="str">
        <f>IFERROR((IFERROR(VLOOKUP($A19,Массив!$A$6:$BH$500,H$1,FALSE),"0")/IFERROR(VLOOKUP($B19,Массив2!$A$6:$BH$500,H$1,FALSE),VLOOKUP($A19,Массив!$A$6:$BH$500,H$1,FALSE)/4)*100-100),"0")</f>
        <v>0</v>
      </c>
      <c r="I19" s="8" t="str">
        <f>IFERROR((IFERROR(VLOOKUP($A19,Массив!$A$6:$BH$500,I$1,FALSE),"0")/IFERROR(VLOOKUP($B19,Массив2!$A$6:$BH$500,I$1,FALSE),VLOOKUP($A19,Массив!$A$6:$BH$500,I$1,FALSE)/4)*100-100),"0")</f>
        <v>0</v>
      </c>
      <c r="J19" s="8" t="str">
        <f>IFERROR((IFERROR(VLOOKUP($A19,Массив!$A$6:$BH$500,J$1,FALSE),"0")/IFERROR(VLOOKUP($B19,Массив2!$A$6:$BH$500,J$1,FALSE),VLOOKUP($A19,Массив!$A$6:$BH$500,J$1,FALSE)/4)*100-100),"0")</f>
        <v>0</v>
      </c>
      <c r="K19" s="8" t="str">
        <f>IFERROR((IFERROR(VLOOKUP($A19,Массив!$A$6:$BH$500,K$1,FALSE),"0")/IFERROR(VLOOKUP($B19,Массив2!$A$6:$BH$500,K$1,FALSE),VLOOKUP($A19,Массив!$A$6:$BH$500,K$1,FALSE)/4)*100-100),"0")</f>
        <v>0</v>
      </c>
      <c r="L19" s="8" t="str">
        <f>IFERROR((IFERROR(VLOOKUP($A19,Массив!$A$6:$BH$500,L$1,FALSE),"0")/IFERROR(VLOOKUP($B19,Массив2!$A$6:$BH$500,L$1,FALSE),VLOOKUP($A19,Массив!$A$6:$BH$500,L$1,FALSE)/4)*100-100),"0")</f>
        <v>0</v>
      </c>
      <c r="M19" s="8" t="str">
        <f>IFERROR((IFERROR(VLOOKUP($A19,Массив!$A$6:$BH$500,M$1,FALSE),"0")/IFERROR(VLOOKUP($B19,Массив2!$A$6:$BH$500,M$1,FALSE),VLOOKUP($A19,Массив!$A$6:$BH$500,M$1,FALSE)/4)*100-100),"0")</f>
        <v>0</v>
      </c>
      <c r="N19" s="8" t="str">
        <f>IFERROR((IFERROR(VLOOKUP($A19,Массив!$A$6:$BH$500,N$1,FALSE),"0")/IFERROR(VLOOKUP($B19,Массив2!$A$6:$BH$500,N$1,FALSE),VLOOKUP($A19,Массив!$A$6:$BH$500,N$1,FALSE)/4)*100-100),"0")</f>
        <v>0</v>
      </c>
      <c r="O19" s="8" t="str">
        <f>IFERROR((IFERROR(VLOOKUP($A19,Массив!$A$6:$BH$500,O$1,FALSE),"0")/IFERROR(VLOOKUP($B19,Массив2!$A$6:$BH$500,O$1,FALSE),VLOOKUP($A19,Массив!$A$6:$BH$500,O$1,FALSE)/4)*100-100),"0")</f>
        <v>0</v>
      </c>
      <c r="P19" s="8" t="str">
        <f>IFERROR((IFERROR(VLOOKUP($A19,Массив!$A$6:$BH$500,P$1,FALSE),"0")/IFERROR(VLOOKUP($B19,Массив2!$A$6:$BH$500,P$1,FALSE),VLOOKUP($A19,Массив!$A$6:$BH$500,P$1,FALSE)/4)*100-100),"0")</f>
        <v>0</v>
      </c>
      <c r="Q19">
        <f t="shared" si="1"/>
        <v>1</v>
      </c>
      <c r="S19" s="10"/>
      <c r="W19" s="11"/>
    </row>
    <row r="20" spans="1:23" x14ac:dyDescent="0.25">
      <c r="A20" s="36" t="s">
        <v>98</v>
      </c>
      <c r="B20" s="36" t="s">
        <v>98</v>
      </c>
      <c r="C20">
        <v>18</v>
      </c>
      <c r="D20" s="15" t="s">
        <v>7</v>
      </c>
      <c r="E20" s="7" t="s">
        <v>206</v>
      </c>
      <c r="F20" s="8" t="str">
        <f>IFERROR((IFERROR(VLOOKUP($A20,Массив!$A$6:$BH$500,F$1,FALSE),"0")/IFERROR(VLOOKUP($B20,Массив2!$A$6:$BH$500,F$1,FALSE),VLOOKUP($A20,Массив!$A$6:$BH$500,F$1,FALSE)/4)*100-100),"0")</f>
        <v>0</v>
      </c>
      <c r="G20" s="8" t="str">
        <f>IFERROR((IFERROR(VLOOKUP($A20,Массив!$A$6:$BH$500,G$1,FALSE),"0")/IFERROR(VLOOKUP($B20,Массив2!$A$6:$BH$500,G$1,FALSE),VLOOKUP($A20,Массив!$A$6:$BH$500,G$1,FALSE)/4)*100-100),"0")</f>
        <v>0</v>
      </c>
      <c r="H20" s="8" t="str">
        <f>IFERROR((IFERROR(VLOOKUP($A20,Массив!$A$6:$BH$500,H$1,FALSE),"0")/IFERROR(VLOOKUP($B20,Массив2!$A$6:$BH$500,H$1,FALSE),VLOOKUP($A20,Массив!$A$6:$BH$500,H$1,FALSE)/4)*100-100),"0")</f>
        <v>0</v>
      </c>
      <c r="I20" s="8" t="str">
        <f>IFERROR((IFERROR(VLOOKUP($A20,Массив!$A$6:$BH$500,I$1,FALSE),"0")/IFERROR(VLOOKUP($B20,Массив2!$A$6:$BH$500,I$1,FALSE),VLOOKUP($A20,Массив!$A$6:$BH$500,I$1,FALSE)/4)*100-100),"0")</f>
        <v>0</v>
      </c>
      <c r="J20" s="8" t="str">
        <f>IFERROR((IFERROR(VLOOKUP($A20,Массив!$A$6:$BH$500,J$1,FALSE),"0")/IFERROR(VLOOKUP($B20,Массив2!$A$6:$BH$500,J$1,FALSE),VLOOKUP($A20,Массив!$A$6:$BH$500,J$1,FALSE)/4)*100-100),"0")</f>
        <v>0</v>
      </c>
      <c r="K20" s="8" t="str">
        <f>IFERROR((IFERROR(VLOOKUP($A20,Массив!$A$6:$BH$500,K$1,FALSE),"0")/IFERROR(VLOOKUP($B20,Массив2!$A$6:$BH$500,K$1,FALSE),VLOOKUP($A20,Массив!$A$6:$BH$500,K$1,FALSE)/4)*100-100),"0")</f>
        <v>0</v>
      </c>
      <c r="L20" s="8" t="str">
        <f>IFERROR((IFERROR(VLOOKUP($A20,Массив!$A$6:$BH$500,L$1,FALSE),"0")/IFERROR(VLOOKUP($B20,Массив2!$A$6:$BH$500,L$1,FALSE),VLOOKUP($A20,Массив!$A$6:$BH$500,L$1,FALSE)/4)*100-100),"0")</f>
        <v>0</v>
      </c>
      <c r="M20" s="8" t="str">
        <f>IFERROR((IFERROR(VLOOKUP($A20,Массив!$A$6:$BH$500,M$1,FALSE),"0")/IFERROR(VLOOKUP($B20,Массив2!$A$6:$BH$500,M$1,FALSE),VLOOKUP($A20,Массив!$A$6:$BH$500,M$1,FALSE)/4)*100-100),"0")</f>
        <v>0</v>
      </c>
      <c r="N20" s="8" t="str">
        <f>IFERROR((IFERROR(VLOOKUP($A20,Массив!$A$6:$BH$500,N$1,FALSE),"0")/IFERROR(VLOOKUP($B20,Массив2!$A$6:$BH$500,N$1,FALSE),VLOOKUP($A20,Массив!$A$6:$BH$500,N$1,FALSE)/4)*100-100),"0")</f>
        <v>0</v>
      </c>
      <c r="O20" s="8" t="str">
        <f>IFERROR((IFERROR(VLOOKUP($A20,Массив!$A$6:$BH$500,O$1,FALSE),"0")/IFERROR(VLOOKUP($B20,Массив2!$A$6:$BH$500,O$1,FALSE),VLOOKUP($A20,Массив!$A$6:$BH$500,O$1,FALSE)/4)*100-100),"0")</f>
        <v>0</v>
      </c>
      <c r="P20" s="8" t="str">
        <f>IFERROR((IFERROR(VLOOKUP($A20,Массив!$A$6:$BH$500,P$1,FALSE),"0")/IFERROR(VLOOKUP($B20,Массив2!$A$6:$BH$500,P$1,FALSE),VLOOKUP($A20,Массив!$A$6:$BH$500,P$1,FALSE)/4)*100-100),"0")</f>
        <v>0</v>
      </c>
      <c r="Q20">
        <f t="shared" si="1"/>
        <v>1</v>
      </c>
      <c r="S20" s="10"/>
      <c r="W20" s="11"/>
    </row>
    <row r="21" spans="1:23" x14ac:dyDescent="0.25">
      <c r="A21" s="36" t="s">
        <v>99</v>
      </c>
      <c r="B21" s="36" t="s">
        <v>99</v>
      </c>
      <c r="C21">
        <v>19</v>
      </c>
      <c r="D21" s="15" t="s">
        <v>8</v>
      </c>
      <c r="E21" s="7" t="s">
        <v>207</v>
      </c>
      <c r="F21" s="8" t="str">
        <f>IFERROR((IFERROR(VLOOKUP($A21,Массив!$A$6:$BH$500,F$1,FALSE),"0")/IFERROR(VLOOKUP($B21,Массив2!$A$6:$BH$500,F$1,FALSE),VLOOKUP($A21,Массив!$A$6:$BH$500,F$1,FALSE)/4)*100-100),"0")</f>
        <v>0</v>
      </c>
      <c r="G21" s="8" t="str">
        <f>IFERROR((IFERROR(VLOOKUP($A21,Массив!$A$6:$BH$500,G$1,FALSE),"0")/IFERROR(VLOOKUP($B21,Массив2!$A$6:$BH$500,G$1,FALSE),VLOOKUP($A21,Массив!$A$6:$BH$500,G$1,FALSE)/4)*100-100),"0")</f>
        <v>0</v>
      </c>
      <c r="H21" s="8" t="str">
        <f>IFERROR((IFERROR(VLOOKUP($A21,Массив!$A$6:$BH$500,H$1,FALSE),"0")/IFERROR(VLOOKUP($B21,Массив2!$A$6:$BH$500,H$1,FALSE),VLOOKUP($A21,Массив!$A$6:$BH$500,H$1,FALSE)/4)*100-100),"0")</f>
        <v>0</v>
      </c>
      <c r="I21" s="8" t="str">
        <f>IFERROR((IFERROR(VLOOKUP($A21,Массив!$A$6:$BH$500,I$1,FALSE),"0")/IFERROR(VLOOKUP($B21,Массив2!$A$6:$BH$500,I$1,FALSE),VLOOKUP($A21,Массив!$A$6:$BH$500,I$1,FALSE)/4)*100-100),"0")</f>
        <v>0</v>
      </c>
      <c r="J21" s="8" t="str">
        <f>IFERROR((IFERROR(VLOOKUP($A21,Массив!$A$6:$BH$500,J$1,FALSE),"0")/IFERROR(VLOOKUP($B21,Массив2!$A$6:$BH$500,J$1,FALSE),VLOOKUP($A21,Массив!$A$6:$BH$500,J$1,FALSE)/4)*100-100),"0")</f>
        <v>0</v>
      </c>
      <c r="K21" s="8" t="str">
        <f>IFERROR((IFERROR(VLOOKUP($A21,Массив!$A$6:$BH$500,K$1,FALSE),"0")/IFERROR(VLOOKUP($B21,Массив2!$A$6:$BH$500,K$1,FALSE),VLOOKUP($A21,Массив!$A$6:$BH$500,K$1,FALSE)/4)*100-100),"0")</f>
        <v>0</v>
      </c>
      <c r="L21" s="8" t="str">
        <f>IFERROR((IFERROR(VLOOKUP($A21,Массив!$A$6:$BH$500,L$1,FALSE),"0")/IFERROR(VLOOKUP($B21,Массив2!$A$6:$BH$500,L$1,FALSE),VLOOKUP($A21,Массив!$A$6:$BH$500,L$1,FALSE)/4)*100-100),"0")</f>
        <v>0</v>
      </c>
      <c r="M21" s="8" t="str">
        <f>IFERROR((IFERROR(VLOOKUP($A21,Массив!$A$6:$BH$500,M$1,FALSE),"0")/IFERROR(VLOOKUP($B21,Массив2!$A$6:$BH$500,M$1,FALSE),VLOOKUP($A21,Массив!$A$6:$BH$500,M$1,FALSE)/4)*100-100),"0")</f>
        <v>0</v>
      </c>
      <c r="N21" s="8" t="str">
        <f>IFERROR((IFERROR(VLOOKUP($A21,Массив!$A$6:$BH$500,N$1,FALSE),"0")/IFERROR(VLOOKUP($B21,Массив2!$A$6:$BH$500,N$1,FALSE),VLOOKUP($A21,Массив!$A$6:$BH$500,N$1,FALSE)/4)*100-100),"0")</f>
        <v>0</v>
      </c>
      <c r="O21" s="8" t="str">
        <f>IFERROR((IFERROR(VLOOKUP($A21,Массив!$A$6:$BH$500,O$1,FALSE),"0")/IFERROR(VLOOKUP($B21,Массив2!$A$6:$BH$500,O$1,FALSE),VLOOKUP($A21,Массив!$A$6:$BH$500,O$1,FALSE)/4)*100-100),"0")</f>
        <v>0</v>
      </c>
      <c r="P21" s="8" t="str">
        <f>IFERROR((IFERROR(VLOOKUP($A21,Массив!$A$6:$BH$500,P$1,FALSE),"0")/IFERROR(VLOOKUP($B21,Массив2!$A$6:$BH$500,P$1,FALSE),VLOOKUP($A21,Массив!$A$6:$BH$500,P$1,FALSE)/4)*100-100),"0")</f>
        <v>0</v>
      </c>
      <c r="Q21">
        <f t="shared" si="1"/>
        <v>1</v>
      </c>
      <c r="S21" s="10"/>
      <c r="W21" s="11"/>
    </row>
    <row r="22" spans="1:23" x14ac:dyDescent="0.25">
      <c r="A22" s="36" t="s">
        <v>100</v>
      </c>
      <c r="B22" s="36" t="s">
        <v>100</v>
      </c>
      <c r="C22">
        <v>20</v>
      </c>
      <c r="D22" s="15" t="s">
        <v>9</v>
      </c>
      <c r="E22" s="7" t="s">
        <v>208</v>
      </c>
      <c r="F22" s="8" t="str">
        <f>IFERROR((IFERROR(VLOOKUP($A22,Массив!$A$6:$BH$500,F$1,FALSE),"0")/IFERROR(VLOOKUP($B22,Массив2!$A$6:$BH$500,F$1,FALSE),VLOOKUP($A22,Массив!$A$6:$BH$500,F$1,FALSE)/4)*100-100),"0")</f>
        <v>0</v>
      </c>
      <c r="G22" s="8" t="str">
        <f>IFERROR((IFERROR(VLOOKUP($A22,Массив!$A$6:$BH$500,G$1,FALSE),"0")/IFERROR(VLOOKUP($B22,Массив2!$A$6:$BH$500,G$1,FALSE),VLOOKUP($A22,Массив!$A$6:$BH$500,G$1,FALSE)/4)*100-100),"0")</f>
        <v>0</v>
      </c>
      <c r="H22" s="8" t="str">
        <f>IFERROR((IFERROR(VLOOKUP($A22,Массив!$A$6:$BH$500,H$1,FALSE),"0")/IFERROR(VLOOKUP($B22,Массив2!$A$6:$BH$500,H$1,FALSE),VLOOKUP($A22,Массив!$A$6:$BH$500,H$1,FALSE)/4)*100-100),"0")</f>
        <v>0</v>
      </c>
      <c r="I22" s="8" t="str">
        <f>IFERROR((IFERROR(VLOOKUP($A22,Массив!$A$6:$BH$500,I$1,FALSE),"0")/IFERROR(VLOOKUP($B22,Массив2!$A$6:$BH$500,I$1,FALSE),VLOOKUP($A22,Массив!$A$6:$BH$500,I$1,FALSE)/4)*100-100),"0")</f>
        <v>0</v>
      </c>
      <c r="J22" s="8" t="str">
        <f>IFERROR((IFERROR(VLOOKUP($A22,Массив!$A$6:$BH$500,J$1,FALSE),"0")/IFERROR(VLOOKUP($B22,Массив2!$A$6:$BH$500,J$1,FALSE),VLOOKUP($A22,Массив!$A$6:$BH$500,J$1,FALSE)/4)*100-100),"0")</f>
        <v>0</v>
      </c>
      <c r="K22" s="8" t="str">
        <f>IFERROR((IFERROR(VLOOKUP($A22,Массив!$A$6:$BH$500,K$1,FALSE),"0")/IFERROR(VLOOKUP($B22,Массив2!$A$6:$BH$500,K$1,FALSE),VLOOKUP($A22,Массив!$A$6:$BH$500,K$1,FALSE)/4)*100-100),"0")</f>
        <v>0</v>
      </c>
      <c r="L22" s="8" t="str">
        <f>IFERROR((IFERROR(VLOOKUP($A22,Массив!$A$6:$BH$500,L$1,FALSE),"0")/IFERROR(VLOOKUP($B22,Массив2!$A$6:$BH$500,L$1,FALSE),VLOOKUP($A22,Массив!$A$6:$BH$500,L$1,FALSE)/4)*100-100),"0")</f>
        <v>0</v>
      </c>
      <c r="M22" s="8" t="str">
        <f>IFERROR((IFERROR(VLOOKUP($A22,Массив!$A$6:$BH$500,M$1,FALSE),"0")/IFERROR(VLOOKUP($B22,Массив2!$A$6:$BH$500,M$1,FALSE),VLOOKUP($A22,Массив!$A$6:$BH$500,M$1,FALSE)/4)*100-100),"0")</f>
        <v>0</v>
      </c>
      <c r="N22" s="8" t="str">
        <f>IFERROR((IFERROR(VLOOKUP($A22,Массив!$A$6:$BH$500,N$1,FALSE),"0")/IFERROR(VLOOKUP($B22,Массив2!$A$6:$BH$500,N$1,FALSE),VLOOKUP($A22,Массив!$A$6:$BH$500,N$1,FALSE)/4)*100-100),"0")</f>
        <v>0</v>
      </c>
      <c r="O22" s="8" t="str">
        <f>IFERROR((IFERROR(VLOOKUP($A22,Массив!$A$6:$BH$500,O$1,FALSE),"0")/IFERROR(VLOOKUP($B22,Массив2!$A$6:$BH$500,O$1,FALSE),VLOOKUP($A22,Массив!$A$6:$BH$500,O$1,FALSE)/4)*100-100),"0")</f>
        <v>0</v>
      </c>
      <c r="P22" s="8" t="str">
        <f>IFERROR((IFERROR(VLOOKUP($A22,Массив!$A$6:$BH$500,P$1,FALSE),"0")/IFERROR(VLOOKUP($B22,Массив2!$A$6:$BH$500,P$1,FALSE),VLOOKUP($A22,Массив!$A$6:$BH$500,P$1,FALSE)/4)*100-100),"0")</f>
        <v>0</v>
      </c>
      <c r="Q22">
        <f t="shared" si="1"/>
        <v>1</v>
      </c>
      <c r="S22" s="10"/>
      <c r="W22" s="11"/>
    </row>
    <row r="23" spans="1:23" x14ac:dyDescent="0.25">
      <c r="A23" s="36" t="s">
        <v>101</v>
      </c>
      <c r="B23" s="36" t="s">
        <v>101</v>
      </c>
      <c r="C23">
        <v>21</v>
      </c>
      <c r="D23" s="15" t="s">
        <v>10</v>
      </c>
      <c r="E23" s="7" t="s">
        <v>209</v>
      </c>
      <c r="F23" s="8" t="str">
        <f>IFERROR((IFERROR(VLOOKUP($A23,Массив!$A$6:$BH$500,F$1,FALSE),"0")/IFERROR(VLOOKUP($B23,Массив2!$A$6:$BH$500,F$1,FALSE),VLOOKUP($A23,Массив!$A$6:$BH$500,F$1,FALSE)/4)*100-100),"0")</f>
        <v>0</v>
      </c>
      <c r="G23" s="8" t="str">
        <f>IFERROR((IFERROR(VLOOKUP($A23,Массив!$A$6:$BH$500,G$1,FALSE),"0")/IFERROR(VLOOKUP($B23,Массив2!$A$6:$BH$500,G$1,FALSE),VLOOKUP($A23,Массив!$A$6:$BH$500,G$1,FALSE)/4)*100-100),"0")</f>
        <v>0</v>
      </c>
      <c r="H23" s="8" t="str">
        <f>IFERROR((IFERROR(VLOOKUP($A23,Массив!$A$6:$BH$500,H$1,FALSE),"0")/IFERROR(VLOOKUP($B23,Массив2!$A$6:$BH$500,H$1,FALSE),VLOOKUP($A23,Массив!$A$6:$BH$500,H$1,FALSE)/4)*100-100),"0")</f>
        <v>0</v>
      </c>
      <c r="I23" s="8" t="str">
        <f>IFERROR((IFERROR(VLOOKUP($A23,Массив!$A$6:$BH$500,I$1,FALSE),"0")/IFERROR(VLOOKUP($B23,Массив2!$A$6:$BH$500,I$1,FALSE),VLOOKUP($A23,Массив!$A$6:$BH$500,I$1,FALSE)/4)*100-100),"0")</f>
        <v>0</v>
      </c>
      <c r="J23" s="8" t="str">
        <f>IFERROR((IFERROR(VLOOKUP($A23,Массив!$A$6:$BH$500,J$1,FALSE),"0")/IFERROR(VLOOKUP($B23,Массив2!$A$6:$BH$500,J$1,FALSE),VLOOKUP($A23,Массив!$A$6:$BH$500,J$1,FALSE)/4)*100-100),"0")</f>
        <v>0</v>
      </c>
      <c r="K23" s="8" t="str">
        <f>IFERROR((IFERROR(VLOOKUP($A23,Массив!$A$6:$BH$500,K$1,FALSE),"0")/IFERROR(VLOOKUP($B23,Массив2!$A$6:$BH$500,K$1,FALSE),VLOOKUP($A23,Массив!$A$6:$BH$500,K$1,FALSE)/4)*100-100),"0")</f>
        <v>0</v>
      </c>
      <c r="L23" s="8" t="str">
        <f>IFERROR((IFERROR(VLOOKUP($A23,Массив!$A$6:$BH$500,L$1,FALSE),"0")/IFERROR(VLOOKUP($B23,Массив2!$A$6:$BH$500,L$1,FALSE),VLOOKUP($A23,Массив!$A$6:$BH$500,L$1,FALSE)/4)*100-100),"0")</f>
        <v>0</v>
      </c>
      <c r="M23" s="8" t="str">
        <f>IFERROR((IFERROR(VLOOKUP($A23,Массив!$A$6:$BH$500,M$1,FALSE),"0")/IFERROR(VLOOKUP($B23,Массив2!$A$6:$BH$500,M$1,FALSE),VLOOKUP($A23,Массив!$A$6:$BH$500,M$1,FALSE)/4)*100-100),"0")</f>
        <v>0</v>
      </c>
      <c r="N23" s="8" t="str">
        <f>IFERROR((IFERROR(VLOOKUP($A23,Массив!$A$6:$BH$500,N$1,FALSE),"0")/IFERROR(VLOOKUP($B23,Массив2!$A$6:$BH$500,N$1,FALSE),VLOOKUP($A23,Массив!$A$6:$BH$500,N$1,FALSE)/4)*100-100),"0")</f>
        <v>0</v>
      </c>
      <c r="O23" s="8" t="str">
        <f>IFERROR((IFERROR(VLOOKUP($A23,Массив!$A$6:$BH$500,O$1,FALSE),"0")/IFERROR(VLOOKUP($B23,Массив2!$A$6:$BH$500,O$1,FALSE),VLOOKUP($A23,Массив!$A$6:$BH$500,O$1,FALSE)/4)*100-100),"0")</f>
        <v>0</v>
      </c>
      <c r="P23" s="8" t="str">
        <f>IFERROR((IFERROR(VLOOKUP($A23,Массив!$A$6:$BH$500,P$1,FALSE),"0")/IFERROR(VLOOKUP($B23,Массив2!$A$6:$BH$500,P$1,FALSE),VLOOKUP($A23,Массив!$A$6:$BH$500,P$1,FALSE)/4)*100-100),"0")</f>
        <v>0</v>
      </c>
      <c r="Q23">
        <f t="shared" si="1"/>
        <v>1</v>
      </c>
      <c r="S23" s="10"/>
      <c r="W23" s="11"/>
    </row>
    <row r="24" spans="1:23" x14ac:dyDescent="0.25">
      <c r="A24" s="36" t="s">
        <v>102</v>
      </c>
      <c r="B24" s="36" t="s">
        <v>102</v>
      </c>
      <c r="C24">
        <v>23</v>
      </c>
      <c r="D24" s="15" t="s">
        <v>210</v>
      </c>
      <c r="E24" s="7" t="s">
        <v>211</v>
      </c>
      <c r="F24" s="8" t="str">
        <f>IFERROR((IFERROR(VLOOKUP($A24,Массив!$A$6:$BH$500,F$1,FALSE),"0")/IFERROR(VLOOKUP($B24,Массив2!$A$6:$BH$500,F$1,FALSE),VLOOKUP($A24,Массив!$A$6:$BH$500,F$1,FALSE)/4)*100-100),"0")</f>
        <v>0</v>
      </c>
      <c r="G24" s="8" t="str">
        <f>IFERROR((IFERROR(VLOOKUP($A24,Массив!$A$6:$BH$500,G$1,FALSE),"0")/IFERROR(VLOOKUP($B24,Массив2!$A$6:$BH$500,G$1,FALSE),VLOOKUP($A24,Массив!$A$6:$BH$500,G$1,FALSE)/4)*100-100),"0")</f>
        <v>0</v>
      </c>
      <c r="H24" s="8" t="str">
        <f>IFERROR((IFERROR(VLOOKUP($A24,Массив!$A$6:$BH$500,H$1,FALSE),"0")/IFERROR(VLOOKUP($B24,Массив2!$A$6:$BH$500,H$1,FALSE),VLOOKUP($A24,Массив!$A$6:$BH$500,H$1,FALSE)/4)*100-100),"0")</f>
        <v>0</v>
      </c>
      <c r="I24" s="8" t="str">
        <f>IFERROR((IFERROR(VLOOKUP($A24,Массив!$A$6:$BH$500,I$1,FALSE),"0")/IFERROR(VLOOKUP($B24,Массив2!$A$6:$BH$500,I$1,FALSE),VLOOKUP($A24,Массив!$A$6:$BH$500,I$1,FALSE)/4)*100-100),"0")</f>
        <v>0</v>
      </c>
      <c r="J24" s="8" t="str">
        <f>IFERROR((IFERROR(VLOOKUP($A24,Массив!$A$6:$BH$500,J$1,FALSE),"0")/IFERROR(VLOOKUP($B24,Массив2!$A$6:$BH$500,J$1,FALSE),VLOOKUP($A24,Массив!$A$6:$BH$500,J$1,FALSE)/4)*100-100),"0")</f>
        <v>0</v>
      </c>
      <c r="K24" s="8" t="str">
        <f>IFERROR((IFERROR(VLOOKUP($A24,Массив!$A$6:$BH$500,K$1,FALSE),"0")/IFERROR(VLOOKUP($B24,Массив2!$A$6:$BH$500,K$1,FALSE),VLOOKUP($A24,Массив!$A$6:$BH$500,K$1,FALSE)/4)*100-100),"0")</f>
        <v>0</v>
      </c>
      <c r="L24" s="8" t="str">
        <f>IFERROR((IFERROR(VLOOKUP($A24,Массив!$A$6:$BH$500,L$1,FALSE),"0")/IFERROR(VLOOKUP($B24,Массив2!$A$6:$BH$500,L$1,FALSE),VLOOKUP($A24,Массив!$A$6:$BH$500,L$1,FALSE)/4)*100-100),"0")</f>
        <v>0</v>
      </c>
      <c r="M24" s="8" t="str">
        <f>IFERROR((IFERROR(VLOOKUP($A24,Массив!$A$6:$BH$500,M$1,FALSE),"0")/IFERROR(VLOOKUP($B24,Массив2!$A$6:$BH$500,M$1,FALSE),VLOOKUP($A24,Массив!$A$6:$BH$500,M$1,FALSE)/4)*100-100),"0")</f>
        <v>0</v>
      </c>
      <c r="N24" s="8" t="str">
        <f>IFERROR((IFERROR(VLOOKUP($A24,Массив!$A$6:$BH$500,N$1,FALSE),"0")/IFERROR(VLOOKUP($B24,Массив2!$A$6:$BH$500,N$1,FALSE),VLOOKUP($A24,Массив!$A$6:$BH$500,N$1,FALSE)/4)*100-100),"0")</f>
        <v>0</v>
      </c>
      <c r="O24" s="8" t="str">
        <f>IFERROR((IFERROR(VLOOKUP($A24,Массив!$A$6:$BH$500,O$1,FALSE),"0")/IFERROR(VLOOKUP($B24,Массив2!$A$6:$BH$500,O$1,FALSE),VLOOKUP($A24,Массив!$A$6:$BH$500,O$1,FALSE)/4)*100-100),"0")</f>
        <v>0</v>
      </c>
      <c r="P24" s="8" t="str">
        <f>IFERROR((IFERROR(VLOOKUP($A24,Массив!$A$6:$BH$500,P$1,FALSE),"0")/IFERROR(VLOOKUP($B24,Массив2!$A$6:$BH$500,P$1,FALSE),VLOOKUP($A24,Массив!$A$6:$BH$500,P$1,FALSE)/4)*100-100),"0")</f>
        <v>0</v>
      </c>
      <c r="Q24">
        <f t="shared" si="1"/>
        <v>1</v>
      </c>
      <c r="S24" s="10"/>
      <c r="W24" s="11"/>
    </row>
    <row r="25" spans="1:23" x14ac:dyDescent="0.25">
      <c r="A25" s="36" t="s">
        <v>103</v>
      </c>
      <c r="B25" s="36" t="s">
        <v>103</v>
      </c>
      <c r="C25">
        <v>24</v>
      </c>
      <c r="D25" s="15" t="s">
        <v>11</v>
      </c>
      <c r="E25" s="7" t="s">
        <v>212</v>
      </c>
      <c r="F25" s="8" t="str">
        <f>IFERROR((IFERROR(VLOOKUP($A25,Массив!$A$6:$BH$500,F$1,FALSE),"0")/IFERROR(VLOOKUP($B25,Массив2!$A$6:$BH$500,F$1,FALSE),VLOOKUP($A25,Массив!$A$6:$BH$500,F$1,FALSE)/4)*100-100),"0")</f>
        <v>0</v>
      </c>
      <c r="G25" s="8" t="str">
        <f>IFERROR((IFERROR(VLOOKUP($A25,Массив!$A$6:$BH$500,G$1,FALSE),"0")/IFERROR(VLOOKUP($B25,Массив2!$A$6:$BH$500,G$1,FALSE),VLOOKUP($A25,Массив!$A$6:$BH$500,G$1,FALSE)/4)*100-100),"0")</f>
        <v>0</v>
      </c>
      <c r="H25" s="8" t="str">
        <f>IFERROR((IFERROR(VLOOKUP($A25,Массив!$A$6:$BH$500,H$1,FALSE),"0")/IFERROR(VLOOKUP($B25,Массив2!$A$6:$BH$500,H$1,FALSE),VLOOKUP($A25,Массив!$A$6:$BH$500,H$1,FALSE)/4)*100-100),"0")</f>
        <v>0</v>
      </c>
      <c r="I25" s="8" t="str">
        <f>IFERROR((IFERROR(VLOOKUP($A25,Массив!$A$6:$BH$500,I$1,FALSE),"0")/IFERROR(VLOOKUP($B25,Массив2!$A$6:$BH$500,I$1,FALSE),VLOOKUP($A25,Массив!$A$6:$BH$500,I$1,FALSE)/4)*100-100),"0")</f>
        <v>0</v>
      </c>
      <c r="J25" s="8" t="str">
        <f>IFERROR((IFERROR(VLOOKUP($A25,Массив!$A$6:$BH$500,J$1,FALSE),"0")/IFERROR(VLOOKUP($B25,Массив2!$A$6:$BH$500,J$1,FALSE),VLOOKUP($A25,Массив!$A$6:$BH$500,J$1,FALSE)/4)*100-100),"0")</f>
        <v>0</v>
      </c>
      <c r="K25" s="8" t="str">
        <f>IFERROR((IFERROR(VLOOKUP($A25,Массив!$A$6:$BH$500,K$1,FALSE),"0")/IFERROR(VLOOKUP($B25,Массив2!$A$6:$BH$500,K$1,FALSE),VLOOKUP($A25,Массив!$A$6:$BH$500,K$1,FALSE)/4)*100-100),"0")</f>
        <v>0</v>
      </c>
      <c r="L25" s="8" t="str">
        <f>IFERROR((IFERROR(VLOOKUP($A25,Массив!$A$6:$BH$500,L$1,FALSE),"0")/IFERROR(VLOOKUP($B25,Массив2!$A$6:$BH$500,L$1,FALSE),VLOOKUP($A25,Массив!$A$6:$BH$500,L$1,FALSE)/4)*100-100),"0")</f>
        <v>0</v>
      </c>
      <c r="M25" s="8" t="str">
        <f>IFERROR((IFERROR(VLOOKUP($A25,Массив!$A$6:$BH$500,M$1,FALSE),"0")/IFERROR(VLOOKUP($B25,Массив2!$A$6:$BH$500,M$1,FALSE),VLOOKUP($A25,Массив!$A$6:$BH$500,M$1,FALSE)/4)*100-100),"0")</f>
        <v>0</v>
      </c>
      <c r="N25" s="8" t="str">
        <f>IFERROR((IFERROR(VLOOKUP($A25,Массив!$A$6:$BH$500,N$1,FALSE),"0")/IFERROR(VLOOKUP($B25,Массив2!$A$6:$BH$500,N$1,FALSE),VLOOKUP($A25,Массив!$A$6:$BH$500,N$1,FALSE)/4)*100-100),"0")</f>
        <v>0</v>
      </c>
      <c r="O25" s="8" t="str">
        <f>IFERROR((IFERROR(VLOOKUP($A25,Массив!$A$6:$BH$500,O$1,FALSE),"0")/IFERROR(VLOOKUP($B25,Массив2!$A$6:$BH$500,O$1,FALSE),VLOOKUP($A25,Массив!$A$6:$BH$500,O$1,FALSE)/4)*100-100),"0")</f>
        <v>0</v>
      </c>
      <c r="P25" s="8" t="str">
        <f>IFERROR((IFERROR(VLOOKUP($A25,Массив!$A$6:$BH$500,P$1,FALSE),"0")/IFERROR(VLOOKUP($B25,Массив2!$A$6:$BH$500,P$1,FALSE),VLOOKUP($A25,Массив!$A$6:$BH$500,P$1,FALSE)/4)*100-100),"0")</f>
        <v>0</v>
      </c>
      <c r="Q25">
        <f t="shared" si="1"/>
        <v>1</v>
      </c>
      <c r="S25" s="10"/>
      <c r="W25" s="11"/>
    </row>
    <row r="26" spans="1:23" x14ac:dyDescent="0.25">
      <c r="A26" s="36" t="s">
        <v>104</v>
      </c>
      <c r="B26" s="36" t="s">
        <v>104</v>
      </c>
      <c r="C26">
        <v>25</v>
      </c>
      <c r="D26" s="15" t="s">
        <v>12</v>
      </c>
      <c r="E26" s="7" t="s">
        <v>213</v>
      </c>
      <c r="F26" s="8" t="str">
        <f>IFERROR((IFERROR(VLOOKUP($A26,Массив!$A$6:$BH$500,F$1,FALSE),"0")/IFERROR(VLOOKUP($B26,Массив2!$A$6:$BH$500,F$1,FALSE),VLOOKUP($A26,Массив!$A$6:$BH$500,F$1,FALSE)/4)*100-100),"0")</f>
        <v>0</v>
      </c>
      <c r="G26" s="8" t="str">
        <f>IFERROR((IFERROR(VLOOKUP($A26,Массив!$A$6:$BH$500,G$1,FALSE),"0")/IFERROR(VLOOKUP($B26,Массив2!$A$6:$BH$500,G$1,FALSE),VLOOKUP($A26,Массив!$A$6:$BH$500,G$1,FALSE)/4)*100-100),"0")</f>
        <v>0</v>
      </c>
      <c r="H26" s="8" t="str">
        <f>IFERROR((IFERROR(VLOOKUP($A26,Массив!$A$6:$BH$500,H$1,FALSE),"0")/IFERROR(VLOOKUP($B26,Массив2!$A$6:$BH$500,H$1,FALSE),VLOOKUP($A26,Массив!$A$6:$BH$500,H$1,FALSE)/4)*100-100),"0")</f>
        <v>0</v>
      </c>
      <c r="I26" s="8" t="str">
        <f>IFERROR((IFERROR(VLOOKUP($A26,Массив!$A$6:$BH$500,I$1,FALSE),"0")/IFERROR(VLOOKUP($B26,Массив2!$A$6:$BH$500,I$1,FALSE),VLOOKUP($A26,Массив!$A$6:$BH$500,I$1,FALSE)/4)*100-100),"0")</f>
        <v>0</v>
      </c>
      <c r="J26" s="8" t="str">
        <f>IFERROR((IFERROR(VLOOKUP($A26,Массив!$A$6:$BH$500,J$1,FALSE),"0")/IFERROR(VLOOKUP($B26,Массив2!$A$6:$BH$500,J$1,FALSE),VLOOKUP($A26,Массив!$A$6:$BH$500,J$1,FALSE)/4)*100-100),"0")</f>
        <v>0</v>
      </c>
      <c r="K26" s="8" t="str">
        <f>IFERROR((IFERROR(VLOOKUP($A26,Массив!$A$6:$BH$500,K$1,FALSE),"0")/IFERROR(VLOOKUP($B26,Массив2!$A$6:$BH$500,K$1,FALSE),VLOOKUP($A26,Массив!$A$6:$BH$500,K$1,FALSE)/4)*100-100),"0")</f>
        <v>0</v>
      </c>
      <c r="L26" s="8" t="str">
        <f>IFERROR((IFERROR(VLOOKUP($A26,Массив!$A$6:$BH$500,L$1,FALSE),"0")/IFERROR(VLOOKUP($B26,Массив2!$A$6:$BH$500,L$1,FALSE),VLOOKUP($A26,Массив!$A$6:$BH$500,L$1,FALSE)/4)*100-100),"0")</f>
        <v>0</v>
      </c>
      <c r="M26" s="8" t="str">
        <f>IFERROR((IFERROR(VLOOKUP($A26,Массив!$A$6:$BH$500,M$1,FALSE),"0")/IFERROR(VLOOKUP($B26,Массив2!$A$6:$BH$500,M$1,FALSE),VLOOKUP($A26,Массив!$A$6:$BH$500,M$1,FALSE)/4)*100-100),"0")</f>
        <v>0</v>
      </c>
      <c r="N26" s="8" t="str">
        <f>IFERROR((IFERROR(VLOOKUP($A26,Массив!$A$6:$BH$500,N$1,FALSE),"0")/IFERROR(VLOOKUP($B26,Массив2!$A$6:$BH$500,N$1,FALSE),VLOOKUP($A26,Массив!$A$6:$BH$500,N$1,FALSE)/4)*100-100),"0")</f>
        <v>0</v>
      </c>
      <c r="O26" s="8" t="str">
        <f>IFERROR((IFERROR(VLOOKUP($A26,Массив!$A$6:$BH$500,O$1,FALSE),"0")/IFERROR(VLOOKUP($B26,Массив2!$A$6:$BH$500,O$1,FALSE),VLOOKUP($A26,Массив!$A$6:$BH$500,O$1,FALSE)/4)*100-100),"0")</f>
        <v>0</v>
      </c>
      <c r="P26" s="8" t="str">
        <f>IFERROR((IFERROR(VLOOKUP($A26,Массив!$A$6:$BH$500,P$1,FALSE),"0")/IFERROR(VLOOKUP($B26,Массив2!$A$6:$BH$500,P$1,FALSE),VLOOKUP($A26,Массив!$A$6:$BH$500,P$1,FALSE)/4)*100-100),"0")</f>
        <v>0</v>
      </c>
      <c r="Q26">
        <f t="shared" si="1"/>
        <v>1</v>
      </c>
      <c r="S26" s="10"/>
      <c r="W26" s="11"/>
    </row>
    <row r="27" spans="1:23" x14ac:dyDescent="0.25">
      <c r="A27" s="36" t="s">
        <v>176</v>
      </c>
      <c r="B27" s="36" t="s">
        <v>176</v>
      </c>
      <c r="C27">
        <v>28</v>
      </c>
      <c r="D27" s="15" t="s">
        <v>13</v>
      </c>
      <c r="E27" s="7" t="s">
        <v>214</v>
      </c>
      <c r="F27" s="8" t="str">
        <f>IFERROR((IFERROR(VLOOKUP($A27,Массив!$A$6:$BH$500,F$1,FALSE),"0")/IFERROR(VLOOKUP($B27,Массив2!$A$6:$BH$500,F$1,FALSE),VLOOKUP($A27,Массив!$A$6:$BH$500,F$1,FALSE)/4)*100-100),"0")</f>
        <v>0</v>
      </c>
      <c r="G27" s="8" t="str">
        <f>IFERROR((IFERROR(VLOOKUP($A27,Массив!$A$6:$BH$500,G$1,FALSE),"0")/IFERROR(VLOOKUP($B27,Массив2!$A$6:$BH$500,G$1,FALSE),VLOOKUP($A27,Массив!$A$6:$BH$500,G$1,FALSE)/4)*100-100),"0")</f>
        <v>0</v>
      </c>
      <c r="H27" s="8" t="str">
        <f>IFERROR((IFERROR(VLOOKUP($A27,Массив!$A$6:$BH$500,H$1,FALSE),"0")/IFERROR(VLOOKUP($B27,Массив2!$A$6:$BH$500,H$1,FALSE),VLOOKUP($A27,Массив!$A$6:$BH$500,H$1,FALSE)/4)*100-100),"0")</f>
        <v>0</v>
      </c>
      <c r="I27" s="8" t="str">
        <f>IFERROR((IFERROR(VLOOKUP($A27,Массив!$A$6:$BH$500,I$1,FALSE),"0")/IFERROR(VLOOKUP($B27,Массив2!$A$6:$BH$500,I$1,FALSE),VLOOKUP($A27,Массив!$A$6:$BH$500,I$1,FALSE)/4)*100-100),"0")</f>
        <v>0</v>
      </c>
      <c r="J27" s="8" t="str">
        <f>IFERROR((IFERROR(VLOOKUP($A27,Массив!$A$6:$BH$500,J$1,FALSE),"0")/IFERROR(VLOOKUP($B27,Массив2!$A$6:$BH$500,J$1,FALSE),VLOOKUP($A27,Массив!$A$6:$BH$500,J$1,FALSE)/4)*100-100),"0")</f>
        <v>0</v>
      </c>
      <c r="K27" s="8" t="str">
        <f>IFERROR((IFERROR(VLOOKUP($A27,Массив!$A$6:$BH$500,K$1,FALSE),"0")/IFERROR(VLOOKUP($B27,Массив2!$A$6:$BH$500,K$1,FALSE),VLOOKUP($A27,Массив!$A$6:$BH$500,K$1,FALSE)/4)*100-100),"0")</f>
        <v>0</v>
      </c>
      <c r="L27" s="8" t="str">
        <f>IFERROR((IFERROR(VLOOKUP($A27,Массив!$A$6:$BH$500,L$1,FALSE),"0")/IFERROR(VLOOKUP($B27,Массив2!$A$6:$BH$500,L$1,FALSE),VLOOKUP($A27,Массив!$A$6:$BH$500,L$1,FALSE)/4)*100-100),"0")</f>
        <v>0</v>
      </c>
      <c r="M27" s="8" t="str">
        <f>IFERROR((IFERROR(VLOOKUP($A27,Массив!$A$6:$BH$500,M$1,FALSE),"0")/IFERROR(VLOOKUP($B27,Массив2!$A$6:$BH$500,M$1,FALSE),VLOOKUP($A27,Массив!$A$6:$BH$500,M$1,FALSE)/4)*100-100),"0")</f>
        <v>0</v>
      </c>
      <c r="N27" s="8" t="str">
        <f>IFERROR((IFERROR(VLOOKUP($A27,Массив!$A$6:$BH$500,N$1,FALSE),"0")/IFERROR(VLOOKUP($B27,Массив2!$A$6:$BH$500,N$1,FALSE),VLOOKUP($A27,Массив!$A$6:$BH$500,N$1,FALSE)/4)*100-100),"0")</f>
        <v>0</v>
      </c>
      <c r="O27" s="8" t="str">
        <f>IFERROR((IFERROR(VLOOKUP($A27,Массив!$A$6:$BH$500,O$1,FALSE),"0")/IFERROR(VLOOKUP($B27,Массив2!$A$6:$BH$500,O$1,FALSE),VLOOKUP($A27,Массив!$A$6:$BH$500,O$1,FALSE)/4)*100-100),"0")</f>
        <v>0</v>
      </c>
      <c r="P27" s="8" t="str">
        <f>IFERROR((IFERROR(VLOOKUP($A27,Массив!$A$6:$BH$500,P$1,FALSE),"0")/IFERROR(VLOOKUP($B27,Массив2!$A$6:$BH$500,P$1,FALSE),VLOOKUP($A27,Массив!$A$6:$BH$500,P$1,FALSE)/4)*100-100),"0")</f>
        <v>0</v>
      </c>
      <c r="Q27">
        <f t="shared" si="1"/>
        <v>1</v>
      </c>
      <c r="S27" s="10"/>
      <c r="W27" s="11"/>
    </row>
    <row r="28" spans="1:23" x14ac:dyDescent="0.25">
      <c r="A28" s="36" t="s">
        <v>177</v>
      </c>
      <c r="B28" s="36" t="s">
        <v>177</v>
      </c>
      <c r="C28">
        <v>28.1</v>
      </c>
      <c r="D28" s="15" t="s">
        <v>215</v>
      </c>
      <c r="E28" s="13" t="s">
        <v>169</v>
      </c>
      <c r="F28" s="8" t="str">
        <f>IFERROR((IFERROR(VLOOKUP($A28,Массив!$A$6:$BH$500,F$1,FALSE),"0")/IFERROR(VLOOKUP($B28,Массив2!$A$6:$BH$500,F$1,FALSE),VLOOKUP($A28,Массив!$A$6:$BH$500,F$1,FALSE)/4)*100-100),"0")</f>
        <v>0</v>
      </c>
      <c r="G28" s="8" t="str">
        <f>IFERROR((IFERROR(VLOOKUP($A28,Массив!$A$6:$BH$500,G$1,FALSE),"0")/IFERROR(VLOOKUP($B28,Массив2!$A$6:$BH$500,G$1,FALSE),VLOOKUP($A28,Массив!$A$6:$BH$500,G$1,FALSE)/4)*100-100),"0")</f>
        <v>0</v>
      </c>
      <c r="H28" s="8" t="str">
        <f>IFERROR((IFERROR(VLOOKUP($A28,Массив!$A$6:$BH$500,H$1,FALSE),"0")/IFERROR(VLOOKUP($B28,Массив2!$A$6:$BH$500,H$1,FALSE),VLOOKUP($A28,Массив!$A$6:$BH$500,H$1,FALSE)/4)*100-100),"0")</f>
        <v>0</v>
      </c>
      <c r="I28" s="8" t="str">
        <f>IFERROR((IFERROR(VLOOKUP($A28,Массив!$A$6:$BH$500,I$1,FALSE),"0")/IFERROR(VLOOKUP($B28,Массив2!$A$6:$BH$500,I$1,FALSE),VLOOKUP($A28,Массив!$A$6:$BH$500,I$1,FALSE)/4)*100-100),"0")</f>
        <v>0</v>
      </c>
      <c r="J28" s="8" t="str">
        <f>IFERROR((IFERROR(VLOOKUP($A28,Массив!$A$6:$BH$500,J$1,FALSE),"0")/IFERROR(VLOOKUP($B28,Массив2!$A$6:$BH$500,J$1,FALSE),VLOOKUP($A28,Массив!$A$6:$BH$500,J$1,FALSE)/4)*100-100),"0")</f>
        <v>0</v>
      </c>
      <c r="K28" s="8" t="str">
        <f>IFERROR((IFERROR(VLOOKUP($A28,Массив!$A$6:$BH$500,K$1,FALSE),"0")/IFERROR(VLOOKUP($B28,Массив2!$A$6:$BH$500,K$1,FALSE),VLOOKUP($A28,Массив!$A$6:$BH$500,K$1,FALSE)/4)*100-100),"0")</f>
        <v>0</v>
      </c>
      <c r="L28" s="8" t="str">
        <f>IFERROR((IFERROR(VLOOKUP($A28,Массив!$A$6:$BH$500,L$1,FALSE),"0")/IFERROR(VLOOKUP($B28,Массив2!$A$6:$BH$500,L$1,FALSE),VLOOKUP($A28,Массив!$A$6:$BH$500,L$1,FALSE)/4)*100-100),"0")</f>
        <v>0</v>
      </c>
      <c r="M28" s="8" t="str">
        <f>IFERROR((IFERROR(VLOOKUP($A28,Массив!$A$6:$BH$500,M$1,FALSE),"0")/IFERROR(VLOOKUP($B28,Массив2!$A$6:$BH$500,M$1,FALSE),VLOOKUP($A28,Массив!$A$6:$BH$500,M$1,FALSE)/4)*100-100),"0")</f>
        <v>0</v>
      </c>
      <c r="N28" s="8" t="str">
        <f>IFERROR((IFERROR(VLOOKUP($A28,Массив!$A$6:$BH$500,N$1,FALSE),"0")/IFERROR(VLOOKUP($B28,Массив2!$A$6:$BH$500,N$1,FALSE),VLOOKUP($A28,Массив!$A$6:$BH$500,N$1,FALSE)/4)*100-100),"0")</f>
        <v>0</v>
      </c>
      <c r="O28" s="8" t="str">
        <f>IFERROR((IFERROR(VLOOKUP($A28,Массив!$A$6:$BH$500,O$1,FALSE),"0")/IFERROR(VLOOKUP($B28,Массив2!$A$6:$BH$500,O$1,FALSE),VLOOKUP($A28,Массив!$A$6:$BH$500,O$1,FALSE)/4)*100-100),"0")</f>
        <v>0</v>
      </c>
      <c r="P28" s="8" t="str">
        <f>IFERROR((IFERROR(VLOOKUP($A28,Массив!$A$6:$BH$500,P$1,FALSE),"0")/IFERROR(VLOOKUP($B28,Массив2!$A$6:$BH$500,P$1,FALSE),VLOOKUP($A28,Массив!$A$6:$BH$500,P$1,FALSE)/4)*100-100),"0")</f>
        <v>0</v>
      </c>
      <c r="Q28">
        <f t="shared" si="1"/>
        <v>1</v>
      </c>
      <c r="S28" s="10"/>
      <c r="W28" s="11"/>
    </row>
    <row r="29" spans="1:23" x14ac:dyDescent="0.25">
      <c r="A29" s="36" t="s">
        <v>375</v>
      </c>
      <c r="B29" s="36" t="s">
        <v>375</v>
      </c>
      <c r="D29" s="15"/>
      <c r="E29" s="13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S29" s="10"/>
      <c r="W29" s="11"/>
    </row>
    <row r="30" spans="1:23" x14ac:dyDescent="0.25">
      <c r="A30" s="36" t="s">
        <v>105</v>
      </c>
      <c r="B30" s="36" t="s">
        <v>105</v>
      </c>
      <c r="C30">
        <v>31</v>
      </c>
      <c r="D30" s="15" t="s">
        <v>14</v>
      </c>
      <c r="E30" s="7" t="s">
        <v>216</v>
      </c>
      <c r="F30" s="8" t="str">
        <f>IFERROR((IFERROR(VLOOKUP($A30,Массив!$A$6:$BH$500,F$1,FALSE),"0")/IFERROR(VLOOKUP($B30,Массив2!$A$6:$BH$500,F$1,FALSE),VLOOKUP($A30,Массив!$A$6:$BH$500,F$1,FALSE)/4)*100-100),"0")</f>
        <v>0</v>
      </c>
      <c r="G30" s="8" t="str">
        <f>IFERROR((IFERROR(VLOOKUP($A30,Массив!$A$6:$BH$500,G$1,FALSE),"0")/IFERROR(VLOOKUP($B30,Массив2!$A$6:$BH$500,G$1,FALSE),VLOOKUP($A30,Массив!$A$6:$BH$500,G$1,FALSE)/4)*100-100),"0")</f>
        <v>0</v>
      </c>
      <c r="H30" s="8" t="str">
        <f>IFERROR((IFERROR(VLOOKUP($A30,Массив!$A$6:$BH$500,H$1,FALSE),"0")/IFERROR(VLOOKUP($B30,Массив2!$A$6:$BH$500,H$1,FALSE),VLOOKUP($A30,Массив!$A$6:$BH$500,H$1,FALSE)/4)*100-100),"0")</f>
        <v>0</v>
      </c>
      <c r="I30" s="8" t="str">
        <f>IFERROR((IFERROR(VLOOKUP($A30,Массив!$A$6:$BH$500,I$1,FALSE),"0")/IFERROR(VLOOKUP($B30,Массив2!$A$6:$BH$500,I$1,FALSE),VLOOKUP($A30,Массив!$A$6:$BH$500,I$1,FALSE)/4)*100-100),"0")</f>
        <v>0</v>
      </c>
      <c r="J30" s="8" t="str">
        <f>IFERROR((IFERROR(VLOOKUP($A30,Массив!$A$6:$BH$500,J$1,FALSE),"0")/IFERROR(VLOOKUP($B30,Массив2!$A$6:$BH$500,J$1,FALSE),VLOOKUP($A30,Массив!$A$6:$BH$500,J$1,FALSE)/4)*100-100),"0")</f>
        <v>0</v>
      </c>
      <c r="K30" s="8" t="str">
        <f>IFERROR((IFERROR(VLOOKUP($A30,Массив!$A$6:$BH$500,K$1,FALSE),"0")/IFERROR(VLOOKUP($B30,Массив2!$A$6:$BH$500,K$1,FALSE),VLOOKUP($A30,Массив!$A$6:$BH$500,K$1,FALSE)/4)*100-100),"0")</f>
        <v>0</v>
      </c>
      <c r="L30" s="8" t="str">
        <f>IFERROR((IFERROR(VLOOKUP($A30,Массив!$A$6:$BH$500,L$1,FALSE),"0")/IFERROR(VLOOKUP($B30,Массив2!$A$6:$BH$500,L$1,FALSE),VLOOKUP($A30,Массив!$A$6:$BH$500,L$1,FALSE)/4)*100-100),"0")</f>
        <v>0</v>
      </c>
      <c r="M30" s="8" t="str">
        <f>IFERROR((IFERROR(VLOOKUP($A30,Массив!$A$6:$BH$500,M$1,FALSE),"0")/IFERROR(VLOOKUP($B30,Массив2!$A$6:$BH$500,M$1,FALSE),VLOOKUP($A30,Массив!$A$6:$BH$500,M$1,FALSE)/4)*100-100),"0")</f>
        <v>0</v>
      </c>
      <c r="N30" s="8" t="str">
        <f>IFERROR((IFERROR(VLOOKUP($A30,Массив!$A$6:$BH$500,N$1,FALSE),"0")/IFERROR(VLOOKUP($B30,Массив2!$A$6:$BH$500,N$1,FALSE),VLOOKUP($A30,Массив!$A$6:$BH$500,N$1,FALSE)/4)*100-100),"0")</f>
        <v>0</v>
      </c>
      <c r="O30" s="8" t="str">
        <f>IFERROR((IFERROR(VLOOKUP($A30,Массив!$A$6:$BH$500,O$1,FALSE),"0")/IFERROR(VLOOKUP($B30,Массив2!$A$6:$BH$500,O$1,FALSE),VLOOKUP($A30,Массив!$A$6:$BH$500,O$1,FALSE)/4)*100-100),"0")</f>
        <v>0</v>
      </c>
      <c r="P30" s="8" t="str">
        <f>IFERROR((IFERROR(VLOOKUP($A30,Массив!$A$6:$BH$500,P$1,FALSE),"0")/IFERROR(VLOOKUP($B30,Массив2!$A$6:$BH$500,P$1,FALSE),VLOOKUP($A30,Массив!$A$6:$BH$500,P$1,FALSE)/4)*100-100),"0")</f>
        <v>0</v>
      </c>
      <c r="Q30">
        <f t="shared" si="1"/>
        <v>1</v>
      </c>
      <c r="S30" s="10"/>
      <c r="W30" s="11"/>
    </row>
    <row r="31" spans="1:23" x14ac:dyDescent="0.25">
      <c r="A31" s="36" t="s">
        <v>106</v>
      </c>
      <c r="B31" s="36" t="s">
        <v>106</v>
      </c>
      <c r="C31">
        <v>32</v>
      </c>
      <c r="D31" s="15" t="s">
        <v>15</v>
      </c>
      <c r="E31" s="7" t="s">
        <v>217</v>
      </c>
      <c r="F31" s="8" t="str">
        <f>IFERROR((IFERROR(VLOOKUP($A31,Массив!$A$6:$BH$500,F$1,FALSE),"0")/IFERROR(VLOOKUP($B31,Массив2!$A$6:$BH$500,F$1,FALSE),VLOOKUP($A31,Массив!$A$6:$BH$500,F$1,FALSE)/4)*100-100),"0")</f>
        <v>0</v>
      </c>
      <c r="G31" s="8" t="str">
        <f>IFERROR((IFERROR(VLOOKUP($A31,Массив!$A$6:$BH$500,G$1,FALSE),"0")/IFERROR(VLOOKUP($B31,Массив2!$A$6:$BH$500,G$1,FALSE),VLOOKUP($A31,Массив!$A$6:$BH$500,G$1,FALSE)/4)*100-100),"0")</f>
        <v>0</v>
      </c>
      <c r="H31" s="8" t="str">
        <f>IFERROR((IFERROR(VLOOKUP($A31,Массив!$A$6:$BH$500,H$1,FALSE),"0")/IFERROR(VLOOKUP($B31,Массив2!$A$6:$BH$500,H$1,FALSE),VLOOKUP($A31,Массив!$A$6:$BH$500,H$1,FALSE)/4)*100-100),"0")</f>
        <v>0</v>
      </c>
      <c r="I31" s="8" t="str">
        <f>IFERROR((IFERROR(VLOOKUP($A31,Массив!$A$6:$BH$500,I$1,FALSE),"0")/IFERROR(VLOOKUP($B31,Массив2!$A$6:$BH$500,I$1,FALSE),VLOOKUP($A31,Массив!$A$6:$BH$500,I$1,FALSE)/4)*100-100),"0")</f>
        <v>0</v>
      </c>
      <c r="J31" s="8" t="str">
        <f>IFERROR((IFERROR(VLOOKUP($A31,Массив!$A$6:$BH$500,J$1,FALSE),"0")/IFERROR(VLOOKUP($B31,Массив2!$A$6:$BH$500,J$1,FALSE),VLOOKUP($A31,Массив!$A$6:$BH$500,J$1,FALSE)/4)*100-100),"0")</f>
        <v>0</v>
      </c>
      <c r="K31" s="8" t="str">
        <f>IFERROR((IFERROR(VLOOKUP($A31,Массив!$A$6:$BH$500,K$1,FALSE),"0")/IFERROR(VLOOKUP($B31,Массив2!$A$6:$BH$500,K$1,FALSE),VLOOKUP($A31,Массив!$A$6:$BH$500,K$1,FALSE)/4)*100-100),"0")</f>
        <v>0</v>
      </c>
      <c r="L31" s="8" t="str">
        <f>IFERROR((IFERROR(VLOOKUP($A31,Массив!$A$6:$BH$500,L$1,FALSE),"0")/IFERROR(VLOOKUP($B31,Массив2!$A$6:$BH$500,L$1,FALSE),VLOOKUP($A31,Массив!$A$6:$BH$500,L$1,FALSE)/4)*100-100),"0")</f>
        <v>0</v>
      </c>
      <c r="M31" s="8" t="str">
        <f>IFERROR((IFERROR(VLOOKUP($A31,Массив!$A$6:$BH$500,M$1,FALSE),"0")/IFERROR(VLOOKUP($B31,Массив2!$A$6:$BH$500,M$1,FALSE),VLOOKUP($A31,Массив!$A$6:$BH$500,M$1,FALSE)/4)*100-100),"0")</f>
        <v>0</v>
      </c>
      <c r="N31" s="8" t="str">
        <f>IFERROR((IFERROR(VLOOKUP($A31,Массив!$A$6:$BH$500,N$1,FALSE),"0")/IFERROR(VLOOKUP($B31,Массив2!$A$6:$BH$500,N$1,FALSE),VLOOKUP($A31,Массив!$A$6:$BH$500,N$1,FALSE)/4)*100-100),"0")</f>
        <v>0</v>
      </c>
      <c r="O31" s="8" t="str">
        <f>IFERROR((IFERROR(VLOOKUP($A31,Массив!$A$6:$BH$500,O$1,FALSE),"0")/IFERROR(VLOOKUP($B31,Массив2!$A$6:$BH$500,O$1,FALSE),VLOOKUP($A31,Массив!$A$6:$BH$500,O$1,FALSE)/4)*100-100),"0")</f>
        <v>0</v>
      </c>
      <c r="P31" s="8" t="str">
        <f>IFERROR((IFERROR(VLOOKUP($A31,Массив!$A$6:$BH$500,P$1,FALSE),"0")/IFERROR(VLOOKUP($B31,Массив2!$A$6:$BH$500,P$1,FALSE),VLOOKUP($A31,Массив!$A$6:$BH$500,P$1,FALSE)/4)*100-100),"0")</f>
        <v>0</v>
      </c>
      <c r="Q31">
        <f t="shared" si="1"/>
        <v>1</v>
      </c>
      <c r="S31" s="10"/>
      <c r="W31" s="11"/>
    </row>
    <row r="32" spans="1:23" x14ac:dyDescent="0.25">
      <c r="A32" s="36" t="s">
        <v>107</v>
      </c>
      <c r="B32" s="36" t="s">
        <v>107</v>
      </c>
      <c r="C32">
        <v>33</v>
      </c>
      <c r="D32" s="15" t="s">
        <v>16</v>
      </c>
      <c r="E32" s="7" t="s">
        <v>218</v>
      </c>
      <c r="F32" s="8" t="str">
        <f>IFERROR((IFERROR(VLOOKUP($A32,Массив!$A$6:$BH$500,F$1,FALSE),"0")/IFERROR(VLOOKUP($B32,Массив2!$A$6:$BH$500,F$1,FALSE),VLOOKUP($A32,Массив!$A$6:$BH$500,F$1,FALSE)/4)*100-100),"0")</f>
        <v>0</v>
      </c>
      <c r="G32" s="8" t="str">
        <f>IFERROR((IFERROR(VLOOKUP($A32,Массив!$A$6:$BH$500,G$1,FALSE),"0")/IFERROR(VLOOKUP($B32,Массив2!$A$6:$BH$500,G$1,FALSE),VLOOKUP($A32,Массив!$A$6:$BH$500,G$1,FALSE)/4)*100-100),"0")</f>
        <v>0</v>
      </c>
      <c r="H32" s="8" t="str">
        <f>IFERROR((IFERROR(VLOOKUP($A32,Массив!$A$6:$BH$500,H$1,FALSE),"0")/IFERROR(VLOOKUP($B32,Массив2!$A$6:$BH$500,H$1,FALSE),VLOOKUP($A32,Массив!$A$6:$BH$500,H$1,FALSE)/4)*100-100),"0")</f>
        <v>0</v>
      </c>
      <c r="I32" s="8" t="str">
        <f>IFERROR((IFERROR(VLOOKUP($A32,Массив!$A$6:$BH$500,I$1,FALSE),"0")/IFERROR(VLOOKUP($B32,Массив2!$A$6:$BH$500,I$1,FALSE),VLOOKUP($A32,Массив!$A$6:$BH$500,I$1,FALSE)/4)*100-100),"0")</f>
        <v>0</v>
      </c>
      <c r="J32" s="8" t="str">
        <f>IFERROR((IFERROR(VLOOKUP($A32,Массив!$A$6:$BH$500,J$1,FALSE),"0")/IFERROR(VLOOKUP($B32,Массив2!$A$6:$BH$500,J$1,FALSE),VLOOKUP($A32,Массив!$A$6:$BH$500,J$1,FALSE)/4)*100-100),"0")</f>
        <v>0</v>
      </c>
      <c r="K32" s="8" t="str">
        <f>IFERROR((IFERROR(VLOOKUP($A32,Массив!$A$6:$BH$500,K$1,FALSE),"0")/IFERROR(VLOOKUP($B32,Массив2!$A$6:$BH$500,K$1,FALSE),VLOOKUP($A32,Массив!$A$6:$BH$500,K$1,FALSE)/4)*100-100),"0")</f>
        <v>0</v>
      </c>
      <c r="L32" s="8" t="str">
        <f>IFERROR((IFERROR(VLOOKUP($A32,Массив!$A$6:$BH$500,L$1,FALSE),"0")/IFERROR(VLOOKUP($B32,Массив2!$A$6:$BH$500,L$1,FALSE),VLOOKUP($A32,Массив!$A$6:$BH$500,L$1,FALSE)/4)*100-100),"0")</f>
        <v>0</v>
      </c>
      <c r="M32" s="8" t="str">
        <f>IFERROR((IFERROR(VLOOKUP($A32,Массив!$A$6:$BH$500,M$1,FALSE),"0")/IFERROR(VLOOKUP($B32,Массив2!$A$6:$BH$500,M$1,FALSE),VLOOKUP($A32,Массив!$A$6:$BH$500,M$1,FALSE)/4)*100-100),"0")</f>
        <v>0</v>
      </c>
      <c r="N32" s="8" t="str">
        <f>IFERROR((IFERROR(VLOOKUP($A32,Массив!$A$6:$BH$500,N$1,FALSE),"0")/IFERROR(VLOOKUP($B32,Массив2!$A$6:$BH$500,N$1,FALSE),VLOOKUP($A32,Массив!$A$6:$BH$500,N$1,FALSE)/4)*100-100),"0")</f>
        <v>0</v>
      </c>
      <c r="O32" s="8" t="str">
        <f>IFERROR((IFERROR(VLOOKUP($A32,Массив!$A$6:$BH$500,O$1,FALSE),"0")/IFERROR(VLOOKUP($B32,Массив2!$A$6:$BH$500,O$1,FALSE),VLOOKUP($A32,Массив!$A$6:$BH$500,O$1,FALSE)/4)*100-100),"0")</f>
        <v>0</v>
      </c>
      <c r="P32" s="8" t="str">
        <f>IFERROR((IFERROR(VLOOKUP($A32,Массив!$A$6:$BH$500,P$1,FALSE),"0")/IFERROR(VLOOKUP($B32,Массив2!$A$6:$BH$500,P$1,FALSE),VLOOKUP($A32,Массив!$A$6:$BH$500,P$1,FALSE)/4)*100-100),"0")</f>
        <v>0</v>
      </c>
      <c r="Q32">
        <f t="shared" si="1"/>
        <v>1</v>
      </c>
      <c r="S32" s="10"/>
      <c r="W32" s="11"/>
    </row>
    <row r="33" spans="1:23" x14ac:dyDescent="0.25">
      <c r="A33" s="36" t="s">
        <v>108</v>
      </c>
      <c r="B33" s="36" t="s">
        <v>108</v>
      </c>
      <c r="C33">
        <v>34</v>
      </c>
      <c r="D33" s="15" t="s">
        <v>17</v>
      </c>
      <c r="E33" s="7" t="s">
        <v>219</v>
      </c>
      <c r="F33" s="8" t="str">
        <f>IFERROR((IFERROR(VLOOKUP($A33,Массив!$A$6:$BH$500,F$1,FALSE),"0")/IFERROR(VLOOKUP($B33,Массив2!$A$6:$BH$500,F$1,FALSE),VLOOKUP($A33,Массив!$A$6:$BH$500,F$1,FALSE)/4)*100-100),"0")</f>
        <v>0</v>
      </c>
      <c r="G33" s="8" t="str">
        <f>IFERROR((IFERROR(VLOOKUP($A33,Массив!$A$6:$BH$500,G$1,FALSE),"0")/IFERROR(VLOOKUP($B33,Массив2!$A$6:$BH$500,G$1,FALSE),VLOOKUP($A33,Массив!$A$6:$BH$500,G$1,FALSE)/4)*100-100),"0")</f>
        <v>0</v>
      </c>
      <c r="H33" s="8" t="str">
        <f>IFERROR((IFERROR(VLOOKUP($A33,Массив!$A$6:$BH$500,H$1,FALSE),"0")/IFERROR(VLOOKUP($B33,Массив2!$A$6:$BH$500,H$1,FALSE),VLOOKUP($A33,Массив!$A$6:$BH$500,H$1,FALSE)/4)*100-100),"0")</f>
        <v>0</v>
      </c>
      <c r="I33" s="8" t="str">
        <f>IFERROR((IFERROR(VLOOKUP($A33,Массив!$A$6:$BH$500,I$1,FALSE),"0")/IFERROR(VLOOKUP($B33,Массив2!$A$6:$BH$500,I$1,FALSE),VLOOKUP($A33,Массив!$A$6:$BH$500,I$1,FALSE)/4)*100-100),"0")</f>
        <v>0</v>
      </c>
      <c r="J33" s="8" t="str">
        <f>IFERROR((IFERROR(VLOOKUP($A33,Массив!$A$6:$BH$500,J$1,FALSE),"0")/IFERROR(VLOOKUP($B33,Массив2!$A$6:$BH$500,J$1,FALSE),VLOOKUP($A33,Массив!$A$6:$BH$500,J$1,FALSE)/4)*100-100),"0")</f>
        <v>0</v>
      </c>
      <c r="K33" s="8" t="str">
        <f>IFERROR((IFERROR(VLOOKUP($A33,Массив!$A$6:$BH$500,K$1,FALSE),"0")/IFERROR(VLOOKUP($B33,Массив2!$A$6:$BH$500,K$1,FALSE),VLOOKUP($A33,Массив!$A$6:$BH$500,K$1,FALSE)/4)*100-100),"0")</f>
        <v>0</v>
      </c>
      <c r="L33" s="8" t="str">
        <f>IFERROR((IFERROR(VLOOKUP($A33,Массив!$A$6:$BH$500,L$1,FALSE),"0")/IFERROR(VLOOKUP($B33,Массив2!$A$6:$BH$500,L$1,FALSE),VLOOKUP($A33,Массив!$A$6:$BH$500,L$1,FALSE)/4)*100-100),"0")</f>
        <v>0</v>
      </c>
      <c r="M33" s="8" t="str">
        <f>IFERROR((IFERROR(VLOOKUP($A33,Массив!$A$6:$BH$500,M$1,FALSE),"0")/IFERROR(VLOOKUP($B33,Массив2!$A$6:$BH$500,M$1,FALSE),VLOOKUP($A33,Массив!$A$6:$BH$500,M$1,FALSE)/4)*100-100),"0")</f>
        <v>0</v>
      </c>
      <c r="N33" s="8" t="str">
        <f>IFERROR((IFERROR(VLOOKUP($A33,Массив!$A$6:$BH$500,N$1,FALSE),"0")/IFERROR(VLOOKUP($B33,Массив2!$A$6:$BH$500,N$1,FALSE),VLOOKUP($A33,Массив!$A$6:$BH$500,N$1,FALSE)/4)*100-100),"0")</f>
        <v>0</v>
      </c>
      <c r="O33" s="8" t="str">
        <f>IFERROR((IFERROR(VLOOKUP($A33,Массив!$A$6:$BH$500,O$1,FALSE),"0")/IFERROR(VLOOKUP($B33,Массив2!$A$6:$BH$500,O$1,FALSE),VLOOKUP($A33,Массив!$A$6:$BH$500,O$1,FALSE)/4)*100-100),"0")</f>
        <v>0</v>
      </c>
      <c r="P33" s="8" t="str">
        <f>IFERROR((IFERROR(VLOOKUP($A33,Массив!$A$6:$BH$500,P$1,FALSE),"0")/IFERROR(VLOOKUP($B33,Массив2!$A$6:$BH$500,P$1,FALSE),VLOOKUP($A33,Массив!$A$6:$BH$500,P$1,FALSE)/4)*100-100),"0")</f>
        <v>0</v>
      </c>
      <c r="Q33">
        <f t="shared" si="1"/>
        <v>1</v>
      </c>
      <c r="S33" s="10"/>
      <c r="W33" s="11"/>
    </row>
    <row r="34" spans="1:23" ht="25.5" x14ac:dyDescent="0.25">
      <c r="A34" s="36" t="s">
        <v>109</v>
      </c>
      <c r="B34" s="36" t="s">
        <v>109</v>
      </c>
      <c r="C34">
        <v>35</v>
      </c>
      <c r="D34" s="15" t="s">
        <v>220</v>
      </c>
      <c r="E34" s="7" t="s">
        <v>221</v>
      </c>
      <c r="F34" s="8" t="str">
        <f>IFERROR((IFERROR(VLOOKUP($A34,Массив!$A$6:$BH$500,F$1,FALSE),"0")/IFERROR(VLOOKUP($B34,Массив2!$A$6:$BH$500,F$1,FALSE),VLOOKUP($A34,Массив!$A$6:$BH$500,F$1,FALSE)/4)*100-100),"0")</f>
        <v>0</v>
      </c>
      <c r="G34" s="8" t="str">
        <f>IFERROR((IFERROR(VLOOKUP($A34,Массив!$A$6:$BH$500,G$1,FALSE),"0")/IFERROR(VLOOKUP($B34,Массив2!$A$6:$BH$500,G$1,FALSE),VLOOKUP($A34,Массив!$A$6:$BH$500,G$1,FALSE)/4)*100-100),"0")</f>
        <v>0</v>
      </c>
      <c r="H34" s="8" t="str">
        <f>IFERROR((IFERROR(VLOOKUP($A34,Массив!$A$6:$BH$500,H$1,FALSE),"0")/IFERROR(VLOOKUP($B34,Массив2!$A$6:$BH$500,H$1,FALSE),VLOOKUP($A34,Массив!$A$6:$BH$500,H$1,FALSE)/4)*100-100),"0")</f>
        <v>0</v>
      </c>
      <c r="I34" s="8" t="str">
        <f>IFERROR((IFERROR(VLOOKUP($A34,Массив!$A$6:$BH$500,I$1,FALSE),"0")/IFERROR(VLOOKUP($B34,Массив2!$A$6:$BH$500,I$1,FALSE),VLOOKUP($A34,Массив!$A$6:$BH$500,I$1,FALSE)/4)*100-100),"0")</f>
        <v>0</v>
      </c>
      <c r="J34" s="8" t="str">
        <f>IFERROR((IFERROR(VLOOKUP($A34,Массив!$A$6:$BH$500,J$1,FALSE),"0")/IFERROR(VLOOKUP($B34,Массив2!$A$6:$BH$500,J$1,FALSE),VLOOKUP($A34,Массив!$A$6:$BH$500,J$1,FALSE)/4)*100-100),"0")</f>
        <v>0</v>
      </c>
      <c r="K34" s="8" t="str">
        <f>IFERROR((IFERROR(VLOOKUP($A34,Массив!$A$6:$BH$500,K$1,FALSE),"0")/IFERROR(VLOOKUP($B34,Массив2!$A$6:$BH$500,K$1,FALSE),VLOOKUP($A34,Массив!$A$6:$BH$500,K$1,FALSE)/4)*100-100),"0")</f>
        <v>0</v>
      </c>
      <c r="L34" s="8" t="str">
        <f>IFERROR((IFERROR(VLOOKUP($A34,Массив!$A$6:$BH$500,L$1,FALSE),"0")/IFERROR(VLOOKUP($B34,Массив2!$A$6:$BH$500,L$1,FALSE),VLOOKUP($A34,Массив!$A$6:$BH$500,L$1,FALSE)/4)*100-100),"0")</f>
        <v>0</v>
      </c>
      <c r="M34" s="8" t="str">
        <f>IFERROR((IFERROR(VLOOKUP($A34,Массив!$A$6:$BH$500,M$1,FALSE),"0")/IFERROR(VLOOKUP($B34,Массив2!$A$6:$BH$500,M$1,FALSE),VLOOKUP($A34,Массив!$A$6:$BH$500,M$1,FALSE)/4)*100-100),"0")</f>
        <v>0</v>
      </c>
      <c r="N34" s="8" t="str">
        <f>IFERROR((IFERROR(VLOOKUP($A34,Массив!$A$6:$BH$500,N$1,FALSE),"0")/IFERROR(VLOOKUP($B34,Массив2!$A$6:$BH$500,N$1,FALSE),VLOOKUP($A34,Массив!$A$6:$BH$500,N$1,FALSE)/4)*100-100),"0")</f>
        <v>0</v>
      </c>
      <c r="O34" s="8" t="str">
        <f>IFERROR((IFERROR(VLOOKUP($A34,Массив!$A$6:$BH$500,O$1,FALSE),"0")/IFERROR(VLOOKUP($B34,Массив2!$A$6:$BH$500,O$1,FALSE),VLOOKUP($A34,Массив!$A$6:$BH$500,O$1,FALSE)/4)*100-100),"0")</f>
        <v>0</v>
      </c>
      <c r="P34" s="8" t="str">
        <f>IFERROR((IFERROR(VLOOKUP($A34,Массив!$A$6:$BH$500,P$1,FALSE),"0")/IFERROR(VLOOKUP($B34,Массив2!$A$6:$BH$500,P$1,FALSE),VLOOKUP($A34,Массив!$A$6:$BH$500,P$1,FALSE)/4)*100-100),"0")</f>
        <v>0</v>
      </c>
      <c r="Q34">
        <f t="shared" si="1"/>
        <v>1</v>
      </c>
      <c r="S34" s="10"/>
      <c r="W34" s="11"/>
    </row>
    <row r="35" spans="1:23" x14ac:dyDescent="0.25">
      <c r="A35" s="36" t="s">
        <v>110</v>
      </c>
      <c r="B35" s="36" t="s">
        <v>110</v>
      </c>
      <c r="C35">
        <v>36</v>
      </c>
      <c r="D35" s="15" t="s">
        <v>18</v>
      </c>
      <c r="E35" s="7" t="s">
        <v>222</v>
      </c>
      <c r="F35" s="8" t="str">
        <f>IFERROR((IFERROR(VLOOKUP($A35,Массив!$A$6:$BH$500,F$1,FALSE),"0")/IFERROR(VLOOKUP($B35,Массив2!$A$6:$BH$500,F$1,FALSE),VLOOKUP($A35,Массив!$A$6:$BH$500,F$1,FALSE)/4)*100-100),"0")</f>
        <v>0</v>
      </c>
      <c r="G35" s="8" t="str">
        <f>IFERROR((IFERROR(VLOOKUP($A35,Массив!$A$6:$BH$500,G$1,FALSE),"0")/IFERROR(VLOOKUP($B35,Массив2!$A$6:$BH$500,G$1,FALSE),VLOOKUP($A35,Массив!$A$6:$BH$500,G$1,FALSE)/4)*100-100),"0")</f>
        <v>0</v>
      </c>
      <c r="H35" s="8" t="str">
        <f>IFERROR((IFERROR(VLOOKUP($A35,Массив!$A$6:$BH$500,H$1,FALSE),"0")/IFERROR(VLOOKUP($B35,Массив2!$A$6:$BH$500,H$1,FALSE),VLOOKUP($A35,Массив!$A$6:$BH$500,H$1,FALSE)/4)*100-100),"0")</f>
        <v>0</v>
      </c>
      <c r="I35" s="8" t="str">
        <f>IFERROR((IFERROR(VLOOKUP($A35,Массив!$A$6:$BH$500,I$1,FALSE),"0")/IFERROR(VLOOKUP($B35,Массив2!$A$6:$BH$500,I$1,FALSE),VLOOKUP($A35,Массив!$A$6:$BH$500,I$1,FALSE)/4)*100-100),"0")</f>
        <v>0</v>
      </c>
      <c r="J35" s="8" t="str">
        <f>IFERROR((IFERROR(VLOOKUP($A35,Массив!$A$6:$BH$500,J$1,FALSE),"0")/IFERROR(VLOOKUP($B35,Массив2!$A$6:$BH$500,J$1,FALSE),VLOOKUP($A35,Массив!$A$6:$BH$500,J$1,FALSE)/4)*100-100),"0")</f>
        <v>0</v>
      </c>
      <c r="K35" s="8" t="str">
        <f>IFERROR((IFERROR(VLOOKUP($A35,Массив!$A$6:$BH$500,K$1,FALSE),"0")/IFERROR(VLOOKUP($B35,Массив2!$A$6:$BH$500,K$1,FALSE),VLOOKUP($A35,Массив!$A$6:$BH$500,K$1,FALSE)/4)*100-100),"0")</f>
        <v>0</v>
      </c>
      <c r="L35" s="8" t="str">
        <f>IFERROR((IFERROR(VLOOKUP($A35,Массив!$A$6:$BH$500,L$1,FALSE),"0")/IFERROR(VLOOKUP($B35,Массив2!$A$6:$BH$500,L$1,FALSE),VLOOKUP($A35,Массив!$A$6:$BH$500,L$1,FALSE)/4)*100-100),"0")</f>
        <v>0</v>
      </c>
      <c r="M35" s="8" t="str">
        <f>IFERROR((IFERROR(VLOOKUP($A35,Массив!$A$6:$BH$500,M$1,FALSE),"0")/IFERROR(VLOOKUP($B35,Массив2!$A$6:$BH$500,M$1,FALSE),VLOOKUP($A35,Массив!$A$6:$BH$500,M$1,FALSE)/4)*100-100),"0")</f>
        <v>0</v>
      </c>
      <c r="N35" s="8" t="str">
        <f>IFERROR((IFERROR(VLOOKUP($A35,Массив!$A$6:$BH$500,N$1,FALSE),"0")/IFERROR(VLOOKUP($B35,Массив2!$A$6:$BH$500,N$1,FALSE),VLOOKUP($A35,Массив!$A$6:$BH$500,N$1,FALSE)/4)*100-100),"0")</f>
        <v>0</v>
      </c>
      <c r="O35" s="8" t="str">
        <f>IFERROR((IFERROR(VLOOKUP($A35,Массив!$A$6:$BH$500,O$1,FALSE),"0")/IFERROR(VLOOKUP($B35,Массив2!$A$6:$BH$500,O$1,FALSE),VLOOKUP($A35,Массив!$A$6:$BH$500,O$1,FALSE)/4)*100-100),"0")</f>
        <v>0</v>
      </c>
      <c r="P35" s="8" t="str">
        <f>IFERROR((IFERROR(VLOOKUP($A35,Массив!$A$6:$BH$500,P$1,FALSE),"0")/IFERROR(VLOOKUP($B35,Массив2!$A$6:$BH$500,P$1,FALSE),VLOOKUP($A35,Массив!$A$6:$BH$500,P$1,FALSE)/4)*100-100),"0")</f>
        <v>0</v>
      </c>
      <c r="Q35">
        <f t="shared" si="1"/>
        <v>1</v>
      </c>
      <c r="S35" s="10"/>
      <c r="W35" s="11"/>
    </row>
    <row r="36" spans="1:23" x14ac:dyDescent="0.25">
      <c r="A36" s="36" t="s">
        <v>111</v>
      </c>
      <c r="B36" s="36" t="s">
        <v>111</v>
      </c>
      <c r="C36">
        <v>37</v>
      </c>
      <c r="D36" s="15" t="s">
        <v>19</v>
      </c>
      <c r="E36" s="7" t="s">
        <v>223</v>
      </c>
      <c r="F36" s="8" t="str">
        <f>IFERROR((IFERROR(VLOOKUP($A36,Массив!$A$6:$BH$500,F$1,FALSE),"0")/IFERROR(VLOOKUP($B36,Массив2!$A$6:$BH$500,F$1,FALSE),VLOOKUP($A36,Массив!$A$6:$BH$500,F$1,FALSE)/4)*100-100),"0")</f>
        <v>0</v>
      </c>
      <c r="G36" s="8" t="str">
        <f>IFERROR((IFERROR(VLOOKUP($A36,Массив!$A$6:$BH$500,G$1,FALSE),"0")/IFERROR(VLOOKUP($B36,Массив2!$A$6:$BH$500,G$1,FALSE),VLOOKUP($A36,Массив!$A$6:$BH$500,G$1,FALSE)/4)*100-100),"0")</f>
        <v>0</v>
      </c>
      <c r="H36" s="8" t="str">
        <f>IFERROR((IFERROR(VLOOKUP($A36,Массив!$A$6:$BH$500,H$1,FALSE),"0")/IFERROR(VLOOKUP($B36,Массив2!$A$6:$BH$500,H$1,FALSE),VLOOKUP($A36,Массив!$A$6:$BH$500,H$1,FALSE)/4)*100-100),"0")</f>
        <v>0</v>
      </c>
      <c r="I36" s="8" t="str">
        <f>IFERROR((IFERROR(VLOOKUP($A36,Массив!$A$6:$BH$500,I$1,FALSE),"0")/IFERROR(VLOOKUP($B36,Массив2!$A$6:$BH$500,I$1,FALSE),VLOOKUP($A36,Массив!$A$6:$BH$500,I$1,FALSE)/4)*100-100),"0")</f>
        <v>0</v>
      </c>
      <c r="J36" s="8" t="str">
        <f>IFERROR((IFERROR(VLOOKUP($A36,Массив!$A$6:$BH$500,J$1,FALSE),"0")/IFERROR(VLOOKUP($B36,Массив2!$A$6:$BH$500,J$1,FALSE),VLOOKUP($A36,Массив!$A$6:$BH$500,J$1,FALSE)/4)*100-100),"0")</f>
        <v>0</v>
      </c>
      <c r="K36" s="8" t="str">
        <f>IFERROR((IFERROR(VLOOKUP($A36,Массив!$A$6:$BH$500,K$1,FALSE),"0")/IFERROR(VLOOKUP($B36,Массив2!$A$6:$BH$500,K$1,FALSE),VLOOKUP($A36,Массив!$A$6:$BH$500,K$1,FALSE)/4)*100-100),"0")</f>
        <v>0</v>
      </c>
      <c r="L36" s="8" t="str">
        <f>IFERROR((IFERROR(VLOOKUP($A36,Массив!$A$6:$BH$500,L$1,FALSE),"0")/IFERROR(VLOOKUP($B36,Массив2!$A$6:$BH$500,L$1,FALSE),VLOOKUP($A36,Массив!$A$6:$BH$500,L$1,FALSE)/4)*100-100),"0")</f>
        <v>0</v>
      </c>
      <c r="M36" s="8" t="str">
        <f>IFERROR((IFERROR(VLOOKUP($A36,Массив!$A$6:$BH$500,M$1,FALSE),"0")/IFERROR(VLOOKUP($B36,Массив2!$A$6:$BH$500,M$1,FALSE),VLOOKUP($A36,Массив!$A$6:$BH$500,M$1,FALSE)/4)*100-100),"0")</f>
        <v>0</v>
      </c>
      <c r="N36" s="8" t="str">
        <f>IFERROR((IFERROR(VLOOKUP($A36,Массив!$A$6:$BH$500,N$1,FALSE),"0")/IFERROR(VLOOKUP($B36,Массив2!$A$6:$BH$500,N$1,FALSE),VLOOKUP($A36,Массив!$A$6:$BH$500,N$1,FALSE)/4)*100-100),"0")</f>
        <v>0</v>
      </c>
      <c r="O36" s="8" t="str">
        <f>IFERROR((IFERROR(VLOOKUP($A36,Массив!$A$6:$BH$500,O$1,FALSE),"0")/IFERROR(VLOOKUP($B36,Массив2!$A$6:$BH$500,O$1,FALSE),VLOOKUP($A36,Массив!$A$6:$BH$500,O$1,FALSE)/4)*100-100),"0")</f>
        <v>0</v>
      </c>
      <c r="P36" s="8" t="str">
        <f>IFERROR((IFERROR(VLOOKUP($A36,Массив!$A$6:$BH$500,P$1,FALSE),"0")/IFERROR(VLOOKUP($B36,Массив2!$A$6:$BH$500,P$1,FALSE),VLOOKUP($A36,Массив!$A$6:$BH$500,P$1,FALSE)/4)*100-100),"0")</f>
        <v>0</v>
      </c>
      <c r="Q36">
        <f t="shared" si="1"/>
        <v>1</v>
      </c>
      <c r="S36" s="10"/>
      <c r="W36" s="11"/>
    </row>
    <row r="37" spans="1:23" x14ac:dyDescent="0.25">
      <c r="A37" s="36" t="s">
        <v>112</v>
      </c>
      <c r="B37" s="36" t="s">
        <v>112</v>
      </c>
      <c r="C37">
        <v>38</v>
      </c>
      <c r="D37" s="15" t="s">
        <v>170</v>
      </c>
      <c r="E37" s="7" t="s">
        <v>224</v>
      </c>
      <c r="F37" s="8" t="str">
        <f>IFERROR((IFERROR(VLOOKUP($A37,Массив!$A$6:$BH$500,F$1,FALSE),"0")/IFERROR(VLOOKUP($B37,Массив2!$A$6:$BH$500,F$1,FALSE),VLOOKUP($A37,Массив!$A$6:$BH$500,F$1,FALSE)/4)*100-100),"0")</f>
        <v>0</v>
      </c>
      <c r="G37" s="8" t="str">
        <f>IFERROR((IFERROR(VLOOKUP($A37,Массив!$A$6:$BH$500,G$1,FALSE),"0")/IFERROR(VLOOKUP($B37,Массив2!$A$6:$BH$500,G$1,FALSE),VLOOKUP($A37,Массив!$A$6:$BH$500,G$1,FALSE)/4)*100-100),"0")</f>
        <v>0</v>
      </c>
      <c r="H37" s="8" t="str">
        <f>IFERROR((IFERROR(VLOOKUP($A37,Массив!$A$6:$BH$500,H$1,FALSE),"0")/IFERROR(VLOOKUP($B37,Массив2!$A$6:$BH$500,H$1,FALSE),VLOOKUP($A37,Массив!$A$6:$BH$500,H$1,FALSE)/4)*100-100),"0")</f>
        <v>0</v>
      </c>
      <c r="I37" s="8" t="str">
        <f>IFERROR((IFERROR(VLOOKUP($A37,Массив!$A$6:$BH$500,I$1,FALSE),"0")/IFERROR(VLOOKUP($B37,Массив2!$A$6:$BH$500,I$1,FALSE),VLOOKUP($A37,Массив!$A$6:$BH$500,I$1,FALSE)/4)*100-100),"0")</f>
        <v>0</v>
      </c>
      <c r="J37" s="8" t="str">
        <f>IFERROR((IFERROR(VLOOKUP($A37,Массив!$A$6:$BH$500,J$1,FALSE),"0")/IFERROR(VLOOKUP($B37,Массив2!$A$6:$BH$500,J$1,FALSE),VLOOKUP($A37,Массив!$A$6:$BH$500,J$1,FALSE)/4)*100-100),"0")</f>
        <v>0</v>
      </c>
      <c r="K37" s="8" t="str">
        <f>IFERROR((IFERROR(VLOOKUP($A37,Массив!$A$6:$BH$500,K$1,FALSE),"0")/IFERROR(VLOOKUP($B37,Массив2!$A$6:$BH$500,K$1,FALSE),VLOOKUP($A37,Массив!$A$6:$BH$500,K$1,FALSE)/4)*100-100),"0")</f>
        <v>0</v>
      </c>
      <c r="L37" s="8" t="str">
        <f>IFERROR((IFERROR(VLOOKUP($A37,Массив!$A$6:$BH$500,L$1,FALSE),"0")/IFERROR(VLOOKUP($B37,Массив2!$A$6:$BH$500,L$1,FALSE),VLOOKUP($A37,Массив!$A$6:$BH$500,L$1,FALSE)/4)*100-100),"0")</f>
        <v>0</v>
      </c>
      <c r="M37" s="8" t="str">
        <f>IFERROR((IFERROR(VLOOKUP($A37,Массив!$A$6:$BH$500,M$1,FALSE),"0")/IFERROR(VLOOKUP($B37,Массив2!$A$6:$BH$500,M$1,FALSE),VLOOKUP($A37,Массив!$A$6:$BH$500,M$1,FALSE)/4)*100-100),"0")</f>
        <v>0</v>
      </c>
      <c r="N37" s="8" t="str">
        <f>IFERROR((IFERROR(VLOOKUP($A37,Массив!$A$6:$BH$500,N$1,FALSE),"0")/IFERROR(VLOOKUP($B37,Массив2!$A$6:$BH$500,N$1,FALSE),VLOOKUP($A37,Массив!$A$6:$BH$500,N$1,FALSE)/4)*100-100),"0")</f>
        <v>0</v>
      </c>
      <c r="O37" s="8" t="str">
        <f>IFERROR((IFERROR(VLOOKUP($A37,Массив!$A$6:$BH$500,O$1,FALSE),"0")/IFERROR(VLOOKUP($B37,Массив2!$A$6:$BH$500,O$1,FALSE),VLOOKUP($A37,Массив!$A$6:$BH$500,O$1,FALSE)/4)*100-100),"0")</f>
        <v>0</v>
      </c>
      <c r="P37" s="8" t="str">
        <f>IFERROR((IFERROR(VLOOKUP($A37,Массив!$A$6:$BH$500,P$1,FALSE),"0")/IFERROR(VLOOKUP($B37,Массив2!$A$6:$BH$500,P$1,FALSE),VLOOKUP($A37,Массив!$A$6:$BH$500,P$1,FALSE)/4)*100-100),"0")</f>
        <v>0</v>
      </c>
      <c r="Q37">
        <f t="shared" si="1"/>
        <v>1</v>
      </c>
      <c r="S37" s="10"/>
      <c r="W37" s="11"/>
    </row>
    <row r="38" spans="1:23" x14ac:dyDescent="0.25">
      <c r="A38" s="36" t="s">
        <v>113</v>
      </c>
      <c r="B38" s="36" t="s">
        <v>113</v>
      </c>
      <c r="C38">
        <v>39</v>
      </c>
      <c r="D38" s="15" t="s">
        <v>20</v>
      </c>
      <c r="E38" s="7" t="s">
        <v>225</v>
      </c>
      <c r="F38" s="8" t="str">
        <f>IFERROR((IFERROR(VLOOKUP($A38,Массив!$A$6:$BH$500,F$1,FALSE),"0")/IFERROR(VLOOKUP($B38,Массив2!$A$6:$BH$500,F$1,FALSE),VLOOKUP($A38,Массив!$A$6:$BH$500,F$1,FALSE)/4)*100-100),"0")</f>
        <v>0</v>
      </c>
      <c r="G38" s="8" t="str">
        <f>IFERROR((IFERROR(VLOOKUP($A38,Массив!$A$6:$BH$500,G$1,FALSE),"0")/IFERROR(VLOOKUP($B38,Массив2!$A$6:$BH$500,G$1,FALSE),VLOOKUP($A38,Массив!$A$6:$BH$500,G$1,FALSE)/4)*100-100),"0")</f>
        <v>0</v>
      </c>
      <c r="H38" s="8" t="str">
        <f>IFERROR((IFERROR(VLOOKUP($A38,Массив!$A$6:$BH$500,H$1,FALSE),"0")/IFERROR(VLOOKUP($B38,Массив2!$A$6:$BH$500,H$1,FALSE),VLOOKUP($A38,Массив!$A$6:$BH$500,H$1,FALSE)/4)*100-100),"0")</f>
        <v>0</v>
      </c>
      <c r="I38" s="8" t="str">
        <f>IFERROR((IFERROR(VLOOKUP($A38,Массив!$A$6:$BH$500,I$1,FALSE),"0")/IFERROR(VLOOKUP($B38,Массив2!$A$6:$BH$500,I$1,FALSE),VLOOKUP($A38,Массив!$A$6:$BH$500,I$1,FALSE)/4)*100-100),"0")</f>
        <v>0</v>
      </c>
      <c r="J38" s="8" t="str">
        <f>IFERROR((IFERROR(VLOOKUP($A38,Массив!$A$6:$BH$500,J$1,FALSE),"0")/IFERROR(VLOOKUP($B38,Массив2!$A$6:$BH$500,J$1,FALSE),VLOOKUP($A38,Массив!$A$6:$BH$500,J$1,FALSE)/4)*100-100),"0")</f>
        <v>0</v>
      </c>
      <c r="K38" s="8" t="str">
        <f>IFERROR((IFERROR(VLOOKUP($A38,Массив!$A$6:$BH$500,K$1,FALSE),"0")/IFERROR(VLOOKUP($B38,Массив2!$A$6:$BH$500,K$1,FALSE),VLOOKUP($A38,Массив!$A$6:$BH$500,K$1,FALSE)/4)*100-100),"0")</f>
        <v>0</v>
      </c>
      <c r="L38" s="8" t="str">
        <f>IFERROR((IFERROR(VLOOKUP($A38,Массив!$A$6:$BH$500,L$1,FALSE),"0")/IFERROR(VLOOKUP($B38,Массив2!$A$6:$BH$500,L$1,FALSE),VLOOKUP($A38,Массив!$A$6:$BH$500,L$1,FALSE)/4)*100-100),"0")</f>
        <v>0</v>
      </c>
      <c r="M38" s="8" t="str">
        <f>IFERROR((IFERROR(VLOOKUP($A38,Массив!$A$6:$BH$500,M$1,FALSE),"0")/IFERROR(VLOOKUP($B38,Массив2!$A$6:$BH$500,M$1,FALSE),VLOOKUP($A38,Массив!$A$6:$BH$500,M$1,FALSE)/4)*100-100),"0")</f>
        <v>0</v>
      </c>
      <c r="N38" s="8" t="str">
        <f>IFERROR((IFERROR(VLOOKUP($A38,Массив!$A$6:$BH$500,N$1,FALSE),"0")/IFERROR(VLOOKUP($B38,Массив2!$A$6:$BH$500,N$1,FALSE),VLOOKUP($A38,Массив!$A$6:$BH$500,N$1,FALSE)/4)*100-100),"0")</f>
        <v>0</v>
      </c>
      <c r="O38" s="8" t="str">
        <f>IFERROR((IFERROR(VLOOKUP($A38,Массив!$A$6:$BH$500,O$1,FALSE),"0")/IFERROR(VLOOKUP($B38,Массив2!$A$6:$BH$500,O$1,FALSE),VLOOKUP($A38,Массив!$A$6:$BH$500,O$1,FALSE)/4)*100-100),"0")</f>
        <v>0</v>
      </c>
      <c r="P38" s="8" t="str">
        <f>IFERROR((IFERROR(VLOOKUP($A38,Массив!$A$6:$BH$500,P$1,FALSE),"0")/IFERROR(VLOOKUP($B38,Массив2!$A$6:$BH$500,P$1,FALSE),VLOOKUP($A38,Массив!$A$6:$BH$500,P$1,FALSE)/4)*100-100),"0")</f>
        <v>0</v>
      </c>
      <c r="Q38">
        <f t="shared" si="1"/>
        <v>1</v>
      </c>
      <c r="S38" s="10"/>
      <c r="W38" s="11"/>
    </row>
    <row r="39" spans="1:23" x14ac:dyDescent="0.25">
      <c r="A39" s="36" t="s">
        <v>114</v>
      </c>
      <c r="B39" s="36" t="s">
        <v>114</v>
      </c>
      <c r="C39">
        <v>40</v>
      </c>
      <c r="D39" s="15" t="s">
        <v>21</v>
      </c>
      <c r="E39" s="7" t="s">
        <v>226</v>
      </c>
      <c r="F39" s="8" t="str">
        <f>IFERROR((IFERROR(VLOOKUP($A39,Массив!$A$6:$BH$500,F$1,FALSE),"0")/IFERROR(VLOOKUP($B39,Массив2!$A$6:$BH$500,F$1,FALSE),VLOOKUP($A39,Массив!$A$6:$BH$500,F$1,FALSE)/4)*100-100),"0")</f>
        <v>0</v>
      </c>
      <c r="G39" s="8" t="str">
        <f>IFERROR((IFERROR(VLOOKUP($A39,Массив!$A$6:$BH$500,G$1,FALSE),"0")/IFERROR(VLOOKUP($B39,Массив2!$A$6:$BH$500,G$1,FALSE),VLOOKUP($A39,Массив!$A$6:$BH$500,G$1,FALSE)/4)*100-100),"0")</f>
        <v>0</v>
      </c>
      <c r="H39" s="8" t="str">
        <f>IFERROR((IFERROR(VLOOKUP($A39,Массив!$A$6:$BH$500,H$1,FALSE),"0")/IFERROR(VLOOKUP($B39,Массив2!$A$6:$BH$500,H$1,FALSE),VLOOKUP($A39,Массив!$A$6:$BH$500,H$1,FALSE)/4)*100-100),"0")</f>
        <v>0</v>
      </c>
      <c r="I39" s="8" t="str">
        <f>IFERROR((IFERROR(VLOOKUP($A39,Массив!$A$6:$BH$500,I$1,FALSE),"0")/IFERROR(VLOOKUP($B39,Массив2!$A$6:$BH$500,I$1,FALSE),VLOOKUP($A39,Массив!$A$6:$BH$500,I$1,FALSE)/4)*100-100),"0")</f>
        <v>0</v>
      </c>
      <c r="J39" s="8" t="str">
        <f>IFERROR((IFERROR(VLOOKUP($A39,Массив!$A$6:$BH$500,J$1,FALSE),"0")/IFERROR(VLOOKUP($B39,Массив2!$A$6:$BH$500,J$1,FALSE),VLOOKUP($A39,Массив!$A$6:$BH$500,J$1,FALSE)/4)*100-100),"0")</f>
        <v>0</v>
      </c>
      <c r="K39" s="8" t="str">
        <f>IFERROR((IFERROR(VLOOKUP($A39,Массив!$A$6:$BH$500,K$1,FALSE),"0")/IFERROR(VLOOKUP($B39,Массив2!$A$6:$BH$500,K$1,FALSE),VLOOKUP($A39,Массив!$A$6:$BH$500,K$1,FALSE)/4)*100-100),"0")</f>
        <v>0</v>
      </c>
      <c r="L39" s="8" t="str">
        <f>IFERROR((IFERROR(VLOOKUP($A39,Массив!$A$6:$BH$500,L$1,FALSE),"0")/IFERROR(VLOOKUP($B39,Массив2!$A$6:$BH$500,L$1,FALSE),VLOOKUP($A39,Массив!$A$6:$BH$500,L$1,FALSE)/4)*100-100),"0")</f>
        <v>0</v>
      </c>
      <c r="M39" s="8" t="str">
        <f>IFERROR((IFERROR(VLOOKUP($A39,Массив!$A$6:$BH$500,M$1,FALSE),"0")/IFERROR(VLOOKUP($B39,Массив2!$A$6:$BH$500,M$1,FALSE),VLOOKUP($A39,Массив!$A$6:$BH$500,M$1,FALSE)/4)*100-100),"0")</f>
        <v>0</v>
      </c>
      <c r="N39" s="8" t="str">
        <f>IFERROR((IFERROR(VLOOKUP($A39,Массив!$A$6:$BH$500,N$1,FALSE),"0")/IFERROR(VLOOKUP($B39,Массив2!$A$6:$BH$500,N$1,FALSE),VLOOKUP($A39,Массив!$A$6:$BH$500,N$1,FALSE)/4)*100-100),"0")</f>
        <v>0</v>
      </c>
      <c r="O39" s="8" t="str">
        <f>IFERROR((IFERROR(VLOOKUP($A39,Массив!$A$6:$BH$500,O$1,FALSE),"0")/IFERROR(VLOOKUP($B39,Массив2!$A$6:$BH$500,O$1,FALSE),VLOOKUP($A39,Массив!$A$6:$BH$500,O$1,FALSE)/4)*100-100),"0")</f>
        <v>0</v>
      </c>
      <c r="P39" s="8" t="str">
        <f>IFERROR((IFERROR(VLOOKUP($A39,Массив!$A$6:$BH$500,P$1,FALSE),"0")/IFERROR(VLOOKUP($B39,Массив2!$A$6:$BH$500,P$1,FALSE),VLOOKUP($A39,Массив!$A$6:$BH$500,P$1,FALSE)/4)*100-100),"0")</f>
        <v>0</v>
      </c>
      <c r="Q39">
        <f t="shared" si="1"/>
        <v>1</v>
      </c>
      <c r="S39" s="10"/>
      <c r="W39" s="11"/>
    </row>
    <row r="40" spans="1:23" x14ac:dyDescent="0.25">
      <c r="A40" s="36" t="s">
        <v>115</v>
      </c>
      <c r="B40" s="36" t="s">
        <v>115</v>
      </c>
      <c r="C40">
        <v>41</v>
      </c>
      <c r="D40" s="14" t="s">
        <v>67</v>
      </c>
      <c r="E40" s="7" t="s">
        <v>227</v>
      </c>
      <c r="F40" s="8" t="str">
        <f>IFERROR((IFERROR(VLOOKUP($A40,Массив!$A$6:$BH$500,F$1,FALSE),"0")/IFERROR(VLOOKUP($B40,Массив2!$A$6:$BH$500,F$1,FALSE),VLOOKUP($A40,Массив!$A$6:$BH$500,F$1,FALSE)/4)*100-100),"0")</f>
        <v>0</v>
      </c>
      <c r="G40" s="8" t="str">
        <f>IFERROR((IFERROR(VLOOKUP($A40,Массив!$A$6:$BH$500,G$1,FALSE),"0")/IFERROR(VLOOKUP($B40,Массив2!$A$6:$BH$500,G$1,FALSE),VLOOKUP($A40,Массив!$A$6:$BH$500,G$1,FALSE)/4)*100-100),"0")</f>
        <v>0</v>
      </c>
      <c r="H40" s="8" t="str">
        <f>IFERROR((IFERROR(VLOOKUP($A40,Массив!$A$6:$BH$500,H$1,FALSE),"0")/IFERROR(VLOOKUP($B40,Массив2!$A$6:$BH$500,H$1,FALSE),VLOOKUP($A40,Массив!$A$6:$BH$500,H$1,FALSE)/4)*100-100),"0")</f>
        <v>0</v>
      </c>
      <c r="I40" s="8" t="str">
        <f>IFERROR((IFERROR(VLOOKUP($A40,Массив!$A$6:$BH$500,I$1,FALSE),"0")/IFERROR(VLOOKUP($B40,Массив2!$A$6:$BH$500,I$1,FALSE),VLOOKUP($A40,Массив!$A$6:$BH$500,I$1,FALSE)/4)*100-100),"0")</f>
        <v>0</v>
      </c>
      <c r="J40" s="8" t="str">
        <f>IFERROR((IFERROR(VLOOKUP($A40,Массив!$A$6:$BH$500,J$1,FALSE),"0")/IFERROR(VLOOKUP($B40,Массив2!$A$6:$BH$500,J$1,FALSE),VLOOKUP($A40,Массив!$A$6:$BH$500,J$1,FALSE)/4)*100-100),"0")</f>
        <v>0</v>
      </c>
      <c r="K40" s="8" t="str">
        <f>IFERROR((IFERROR(VLOOKUP($A40,Массив!$A$6:$BH$500,K$1,FALSE),"0")/IFERROR(VLOOKUP($B40,Массив2!$A$6:$BH$500,K$1,FALSE),VLOOKUP($A40,Массив!$A$6:$BH$500,K$1,FALSE)/4)*100-100),"0")</f>
        <v>0</v>
      </c>
      <c r="L40" s="8" t="str">
        <f>IFERROR((IFERROR(VLOOKUP($A40,Массив!$A$6:$BH$500,L$1,FALSE),"0")/IFERROR(VLOOKUP($B40,Массив2!$A$6:$BH$500,L$1,FALSE),VLOOKUP($A40,Массив!$A$6:$BH$500,L$1,FALSE)/4)*100-100),"0")</f>
        <v>0</v>
      </c>
      <c r="M40" s="8" t="str">
        <f>IFERROR((IFERROR(VLOOKUP($A40,Массив!$A$6:$BH$500,M$1,FALSE),"0")/IFERROR(VLOOKUP($B40,Массив2!$A$6:$BH$500,M$1,FALSE),VLOOKUP($A40,Массив!$A$6:$BH$500,M$1,FALSE)/4)*100-100),"0")</f>
        <v>0</v>
      </c>
      <c r="N40" s="8" t="str">
        <f>IFERROR((IFERROR(VLOOKUP($A40,Массив!$A$6:$BH$500,N$1,FALSE),"0")/IFERROR(VLOOKUP($B40,Массив2!$A$6:$BH$500,N$1,FALSE),VLOOKUP($A40,Массив!$A$6:$BH$500,N$1,FALSE)/4)*100-100),"0")</f>
        <v>0</v>
      </c>
      <c r="O40" s="8" t="str">
        <f>IFERROR((IFERROR(VLOOKUP($A40,Массив!$A$6:$BH$500,O$1,FALSE),"0")/IFERROR(VLOOKUP($B40,Массив2!$A$6:$BH$500,O$1,FALSE),VLOOKUP($A40,Массив!$A$6:$BH$500,O$1,FALSE)/4)*100-100),"0")</f>
        <v>0</v>
      </c>
      <c r="P40" s="8" t="str">
        <f>IFERROR((IFERROR(VLOOKUP($A40,Массив!$A$6:$BH$500,P$1,FALSE),"0")/IFERROR(VLOOKUP($B40,Массив2!$A$6:$BH$500,P$1,FALSE),VLOOKUP($A40,Массив!$A$6:$BH$500,P$1,FALSE)/4)*100-100),"0")</f>
        <v>0</v>
      </c>
      <c r="Q40">
        <f t="shared" si="1"/>
        <v>1</v>
      </c>
      <c r="S40" s="10"/>
      <c r="W40" s="11"/>
    </row>
    <row r="41" spans="1:23" x14ac:dyDescent="0.25">
      <c r="A41" s="36" t="s">
        <v>116</v>
      </c>
      <c r="B41" s="36" t="s">
        <v>116</v>
      </c>
      <c r="C41">
        <v>42</v>
      </c>
      <c r="D41" s="15" t="s">
        <v>22</v>
      </c>
      <c r="E41" s="7" t="s">
        <v>228</v>
      </c>
      <c r="F41" s="8" t="str">
        <f>IFERROR((IFERROR(VLOOKUP($A41,Массив!$A$6:$BH$500,F$1,FALSE),"0")/IFERROR(VLOOKUP($B41,Массив2!$A$6:$BH$500,F$1,FALSE),VLOOKUP($A41,Массив!$A$6:$BH$500,F$1,FALSE)/4)*100-100),"0")</f>
        <v>0</v>
      </c>
      <c r="G41" s="8" t="str">
        <f>IFERROR((IFERROR(VLOOKUP($A41,Массив!$A$6:$BH$500,G$1,FALSE),"0")/IFERROR(VLOOKUP($B41,Массив2!$A$6:$BH$500,G$1,FALSE),VLOOKUP($A41,Массив!$A$6:$BH$500,G$1,FALSE)/4)*100-100),"0")</f>
        <v>0</v>
      </c>
      <c r="H41" s="8" t="str">
        <f>IFERROR((IFERROR(VLOOKUP($A41,Массив!$A$6:$BH$500,H$1,FALSE),"0")/IFERROR(VLOOKUP($B41,Массив2!$A$6:$BH$500,H$1,FALSE),VLOOKUP($A41,Массив!$A$6:$BH$500,H$1,FALSE)/4)*100-100),"0")</f>
        <v>0</v>
      </c>
      <c r="I41" s="8" t="str">
        <f>IFERROR((IFERROR(VLOOKUP($A41,Массив!$A$6:$BH$500,I$1,FALSE),"0")/IFERROR(VLOOKUP($B41,Массив2!$A$6:$BH$500,I$1,FALSE),VLOOKUP($A41,Массив!$A$6:$BH$500,I$1,FALSE)/4)*100-100),"0")</f>
        <v>0</v>
      </c>
      <c r="J41" s="8" t="str">
        <f>IFERROR((IFERROR(VLOOKUP($A41,Массив!$A$6:$BH$500,J$1,FALSE),"0")/IFERROR(VLOOKUP($B41,Массив2!$A$6:$BH$500,J$1,FALSE),VLOOKUP($A41,Массив!$A$6:$BH$500,J$1,FALSE)/4)*100-100),"0")</f>
        <v>0</v>
      </c>
      <c r="K41" s="8" t="str">
        <f>IFERROR((IFERROR(VLOOKUP($A41,Массив!$A$6:$BH$500,K$1,FALSE),"0")/IFERROR(VLOOKUP($B41,Массив2!$A$6:$BH$500,K$1,FALSE),VLOOKUP($A41,Массив!$A$6:$BH$500,K$1,FALSE)/4)*100-100),"0")</f>
        <v>0</v>
      </c>
      <c r="L41" s="8" t="str">
        <f>IFERROR((IFERROR(VLOOKUP($A41,Массив!$A$6:$BH$500,L$1,FALSE),"0")/IFERROR(VLOOKUP($B41,Массив2!$A$6:$BH$500,L$1,FALSE),VLOOKUP($A41,Массив!$A$6:$BH$500,L$1,FALSE)/4)*100-100),"0")</f>
        <v>0</v>
      </c>
      <c r="M41" s="8" t="str">
        <f>IFERROR((IFERROR(VLOOKUP($A41,Массив!$A$6:$BH$500,M$1,FALSE),"0")/IFERROR(VLOOKUP($B41,Массив2!$A$6:$BH$500,M$1,FALSE),VLOOKUP($A41,Массив!$A$6:$BH$500,M$1,FALSE)/4)*100-100),"0")</f>
        <v>0</v>
      </c>
      <c r="N41" s="8" t="str">
        <f>IFERROR((IFERROR(VLOOKUP($A41,Массив!$A$6:$BH$500,N$1,FALSE),"0")/IFERROR(VLOOKUP($B41,Массив2!$A$6:$BH$500,N$1,FALSE),VLOOKUP($A41,Массив!$A$6:$BH$500,N$1,FALSE)/4)*100-100),"0")</f>
        <v>0</v>
      </c>
      <c r="O41" s="8" t="str">
        <f>IFERROR((IFERROR(VLOOKUP($A41,Массив!$A$6:$BH$500,O$1,FALSE),"0")/IFERROR(VLOOKUP($B41,Массив2!$A$6:$BH$500,O$1,FALSE),VLOOKUP($A41,Массив!$A$6:$BH$500,O$1,FALSE)/4)*100-100),"0")</f>
        <v>0</v>
      </c>
      <c r="P41" s="8" t="str">
        <f>IFERROR((IFERROR(VLOOKUP($A41,Массив!$A$6:$BH$500,P$1,FALSE),"0")/IFERROR(VLOOKUP($B41,Массив2!$A$6:$BH$500,P$1,FALSE),VLOOKUP($A41,Массив!$A$6:$BH$500,P$1,FALSE)/4)*100-100),"0")</f>
        <v>0</v>
      </c>
      <c r="Q41">
        <f t="shared" si="1"/>
        <v>1</v>
      </c>
      <c r="S41" s="10"/>
      <c r="W41" s="11"/>
    </row>
    <row r="42" spans="1:23" x14ac:dyDescent="0.25">
      <c r="A42" s="36" t="s">
        <v>178</v>
      </c>
      <c r="B42" s="36" t="s">
        <v>178</v>
      </c>
      <c r="C42">
        <v>43</v>
      </c>
      <c r="D42" s="14" t="s">
        <v>68</v>
      </c>
      <c r="E42" s="7" t="s">
        <v>229</v>
      </c>
      <c r="F42" s="8" t="str">
        <f>IFERROR((IFERROR(VLOOKUP($A42,Массив!$A$6:$BH$500,F$1,FALSE),"0")/IFERROR(VLOOKUP($B42,Массив2!$A$6:$BH$500,F$1,FALSE),VLOOKUP($A42,Массив!$A$6:$BH$500,F$1,FALSE)/4)*100-100),"0")</f>
        <v>0</v>
      </c>
      <c r="G42" s="8" t="str">
        <f>IFERROR((IFERROR(VLOOKUP($A42,Массив!$A$6:$BH$500,G$1,FALSE),"0")/IFERROR(VLOOKUP($B42,Массив2!$A$6:$BH$500,G$1,FALSE),VLOOKUP($A42,Массив!$A$6:$BH$500,G$1,FALSE)/4)*100-100),"0")</f>
        <v>0</v>
      </c>
      <c r="H42" s="8" t="str">
        <f>IFERROR((IFERROR(VLOOKUP($A42,Массив!$A$6:$BH$500,H$1,FALSE),"0")/IFERROR(VLOOKUP($B42,Массив2!$A$6:$BH$500,H$1,FALSE),VLOOKUP($A42,Массив!$A$6:$BH$500,H$1,FALSE)/4)*100-100),"0")</f>
        <v>0</v>
      </c>
      <c r="I42" s="8" t="str">
        <f>IFERROR((IFERROR(VLOOKUP($A42,Массив!$A$6:$BH$500,I$1,FALSE),"0")/IFERROR(VLOOKUP($B42,Массив2!$A$6:$BH$500,I$1,FALSE),VLOOKUP($A42,Массив!$A$6:$BH$500,I$1,FALSE)/4)*100-100),"0")</f>
        <v>0</v>
      </c>
      <c r="J42" s="8" t="str">
        <f>IFERROR((IFERROR(VLOOKUP($A42,Массив!$A$6:$BH$500,J$1,FALSE),"0")/IFERROR(VLOOKUP($B42,Массив2!$A$6:$BH$500,J$1,FALSE),VLOOKUP($A42,Массив!$A$6:$BH$500,J$1,FALSE)/4)*100-100),"0")</f>
        <v>0</v>
      </c>
      <c r="K42" s="8" t="str">
        <f>IFERROR((IFERROR(VLOOKUP($A42,Массив!$A$6:$BH$500,K$1,FALSE),"0")/IFERROR(VLOOKUP($B42,Массив2!$A$6:$BH$500,K$1,FALSE),VLOOKUP($A42,Массив!$A$6:$BH$500,K$1,FALSE)/4)*100-100),"0")</f>
        <v>0</v>
      </c>
      <c r="L42" s="8" t="str">
        <f>IFERROR((IFERROR(VLOOKUP($A42,Массив!$A$6:$BH$500,L$1,FALSE),"0")/IFERROR(VLOOKUP($B42,Массив2!$A$6:$BH$500,L$1,FALSE),VLOOKUP($A42,Массив!$A$6:$BH$500,L$1,FALSE)/4)*100-100),"0")</f>
        <v>0</v>
      </c>
      <c r="M42" s="8" t="str">
        <f>IFERROR((IFERROR(VLOOKUP($A42,Массив!$A$6:$BH$500,M$1,FALSE),"0")/IFERROR(VLOOKUP($B42,Массив2!$A$6:$BH$500,M$1,FALSE),VLOOKUP($A42,Массив!$A$6:$BH$500,M$1,FALSE)/4)*100-100),"0")</f>
        <v>0</v>
      </c>
      <c r="N42" s="8" t="str">
        <f>IFERROR((IFERROR(VLOOKUP($A42,Массив!$A$6:$BH$500,N$1,FALSE),"0")/IFERROR(VLOOKUP($B42,Массив2!$A$6:$BH$500,N$1,FALSE),VLOOKUP($A42,Массив!$A$6:$BH$500,N$1,FALSE)/4)*100-100),"0")</f>
        <v>0</v>
      </c>
      <c r="O42" s="8" t="str">
        <f>IFERROR((IFERROR(VLOOKUP($A42,Массив!$A$6:$BH$500,O$1,FALSE),"0")/IFERROR(VLOOKUP($B42,Массив2!$A$6:$BH$500,O$1,FALSE),VLOOKUP($A42,Массив!$A$6:$BH$500,O$1,FALSE)/4)*100-100),"0")</f>
        <v>0</v>
      </c>
      <c r="P42" s="8" t="str">
        <f>IFERROR((IFERROR(VLOOKUP($A42,Массив!$A$6:$BH$500,P$1,FALSE),"0")/IFERROR(VLOOKUP($B42,Массив2!$A$6:$BH$500,P$1,FALSE),VLOOKUP($A42,Массив!$A$6:$BH$500,P$1,FALSE)/4)*100-100),"0")</f>
        <v>0</v>
      </c>
      <c r="Q42">
        <f t="shared" si="1"/>
        <v>1</v>
      </c>
      <c r="S42" s="10"/>
      <c r="W42" s="11"/>
    </row>
    <row r="43" spans="1:23" x14ac:dyDescent="0.25">
      <c r="A43" s="36" t="s">
        <v>117</v>
      </c>
      <c r="B43" s="36" t="s">
        <v>117</v>
      </c>
      <c r="C43">
        <v>46</v>
      </c>
      <c r="D43" s="14" t="s">
        <v>230</v>
      </c>
      <c r="E43" s="7" t="s">
        <v>231</v>
      </c>
      <c r="F43" s="8" t="str">
        <f>IFERROR((IFERROR(VLOOKUP($A43,Массив!$A$6:$BH$500,F$1,FALSE),"0")/IFERROR(VLOOKUP($B43,Массив2!$A$6:$BH$500,F$1,FALSE),VLOOKUP($A43,Массив!$A$6:$BH$500,F$1,FALSE)/4)*100-100),"0")</f>
        <v>0</v>
      </c>
      <c r="G43" s="8" t="str">
        <f>IFERROR((IFERROR(VLOOKUP($A43,Массив!$A$6:$BH$500,G$1,FALSE),"0")/IFERROR(VLOOKUP($B43,Массив2!$A$6:$BH$500,G$1,FALSE),VLOOKUP($A43,Массив!$A$6:$BH$500,G$1,FALSE)/4)*100-100),"0")</f>
        <v>0</v>
      </c>
      <c r="H43" s="8" t="str">
        <f>IFERROR((IFERROR(VLOOKUP($A43,Массив!$A$6:$BH$500,H$1,FALSE),"0")/IFERROR(VLOOKUP($B43,Массив2!$A$6:$BH$500,H$1,FALSE),VLOOKUP($A43,Массив!$A$6:$BH$500,H$1,FALSE)/4)*100-100),"0")</f>
        <v>0</v>
      </c>
      <c r="I43" s="8" t="str">
        <f>IFERROR((IFERROR(VLOOKUP($A43,Массив!$A$6:$BH$500,I$1,FALSE),"0")/IFERROR(VLOOKUP($B43,Массив2!$A$6:$BH$500,I$1,FALSE),VLOOKUP($A43,Массив!$A$6:$BH$500,I$1,FALSE)/4)*100-100),"0")</f>
        <v>0</v>
      </c>
      <c r="J43" s="8" t="str">
        <f>IFERROR((IFERROR(VLOOKUP($A43,Массив!$A$6:$BH$500,J$1,FALSE),"0")/IFERROR(VLOOKUP($B43,Массив2!$A$6:$BH$500,J$1,FALSE),VLOOKUP($A43,Массив!$A$6:$BH$500,J$1,FALSE)/4)*100-100),"0")</f>
        <v>0</v>
      </c>
      <c r="K43" s="8" t="str">
        <f>IFERROR((IFERROR(VLOOKUP($A43,Массив!$A$6:$BH$500,K$1,FALSE),"0")/IFERROR(VLOOKUP($B43,Массив2!$A$6:$BH$500,K$1,FALSE),VLOOKUP($A43,Массив!$A$6:$BH$500,K$1,FALSE)/4)*100-100),"0")</f>
        <v>0</v>
      </c>
      <c r="L43" s="8" t="str">
        <f>IFERROR((IFERROR(VLOOKUP($A43,Массив!$A$6:$BH$500,L$1,FALSE),"0")/IFERROR(VLOOKUP($B43,Массив2!$A$6:$BH$500,L$1,FALSE),VLOOKUP($A43,Массив!$A$6:$BH$500,L$1,FALSE)/4)*100-100),"0")</f>
        <v>0</v>
      </c>
      <c r="M43" s="8" t="str">
        <f>IFERROR((IFERROR(VLOOKUP($A43,Массив!$A$6:$BH$500,M$1,FALSE),"0")/IFERROR(VLOOKUP($B43,Массив2!$A$6:$BH$500,M$1,FALSE),VLOOKUP($A43,Массив!$A$6:$BH$500,M$1,FALSE)/4)*100-100),"0")</f>
        <v>0</v>
      </c>
      <c r="N43" s="8" t="str">
        <f>IFERROR((IFERROR(VLOOKUP($A43,Массив!$A$6:$BH$500,N$1,FALSE),"0")/IFERROR(VLOOKUP($B43,Массив2!$A$6:$BH$500,N$1,FALSE),VLOOKUP($A43,Массив!$A$6:$BH$500,N$1,FALSE)/4)*100-100),"0")</f>
        <v>0</v>
      </c>
      <c r="O43" s="8" t="str">
        <f>IFERROR((IFERROR(VLOOKUP($A43,Массив!$A$6:$BH$500,O$1,FALSE),"0")/IFERROR(VLOOKUP($B43,Массив2!$A$6:$BH$500,O$1,FALSE),VLOOKUP($A43,Массив!$A$6:$BH$500,O$1,FALSE)/4)*100-100),"0")</f>
        <v>0</v>
      </c>
      <c r="P43" s="8" t="str">
        <f>IFERROR((IFERROR(VLOOKUP($A43,Массив!$A$6:$BH$500,P$1,FALSE),"0")/IFERROR(VLOOKUP($B43,Массив2!$A$6:$BH$500,P$1,FALSE),VLOOKUP($A43,Массив!$A$6:$BH$500,P$1,FALSE)/4)*100-100),"0")</f>
        <v>0</v>
      </c>
      <c r="Q43">
        <f t="shared" si="1"/>
        <v>1</v>
      </c>
      <c r="S43" s="10"/>
      <c r="W43" s="11"/>
    </row>
    <row r="44" spans="1:23" x14ac:dyDescent="0.25">
      <c r="A44" s="36" t="s">
        <v>118</v>
      </c>
      <c r="B44" s="36" t="s">
        <v>118</v>
      </c>
      <c r="C44">
        <v>47</v>
      </c>
      <c r="D44" s="15" t="s">
        <v>232</v>
      </c>
      <c r="E44" s="7" t="s">
        <v>233</v>
      </c>
      <c r="F44" s="8" t="str">
        <f>IFERROR((IFERROR(VLOOKUP($A44,Массив!$A$6:$BH$500,F$1,FALSE),"0")/IFERROR(VLOOKUP($B44,Массив2!$A$6:$BH$500,F$1,FALSE),VLOOKUP($A44,Массив!$A$6:$BH$500,F$1,FALSE)/4)*100-100),"0")</f>
        <v>0</v>
      </c>
      <c r="G44" s="8" t="str">
        <f>IFERROR((IFERROR(VLOOKUP($A44,Массив!$A$6:$BH$500,G$1,FALSE),"0")/IFERROR(VLOOKUP($B44,Массив2!$A$6:$BH$500,G$1,FALSE),VLOOKUP($A44,Массив!$A$6:$BH$500,G$1,FALSE)/4)*100-100),"0")</f>
        <v>0</v>
      </c>
      <c r="H44" s="8" t="str">
        <f>IFERROR((IFERROR(VLOOKUP($A44,Массив!$A$6:$BH$500,H$1,FALSE),"0")/IFERROR(VLOOKUP($B44,Массив2!$A$6:$BH$500,H$1,FALSE),VLOOKUP($A44,Массив!$A$6:$BH$500,H$1,FALSE)/4)*100-100),"0")</f>
        <v>0</v>
      </c>
      <c r="I44" s="8" t="str">
        <f>IFERROR((IFERROR(VLOOKUP($A44,Массив!$A$6:$BH$500,I$1,FALSE),"0")/IFERROR(VLOOKUP($B44,Массив2!$A$6:$BH$500,I$1,FALSE),VLOOKUP($A44,Массив!$A$6:$BH$500,I$1,FALSE)/4)*100-100),"0")</f>
        <v>0</v>
      </c>
      <c r="J44" s="8" t="str">
        <f>IFERROR((IFERROR(VLOOKUP($A44,Массив!$A$6:$BH$500,J$1,FALSE),"0")/IFERROR(VLOOKUP($B44,Массив2!$A$6:$BH$500,J$1,FALSE),VLOOKUP($A44,Массив!$A$6:$BH$500,J$1,FALSE)/4)*100-100),"0")</f>
        <v>0</v>
      </c>
      <c r="K44" s="8" t="str">
        <f>IFERROR((IFERROR(VLOOKUP($A44,Массив!$A$6:$BH$500,K$1,FALSE),"0")/IFERROR(VLOOKUP($B44,Массив2!$A$6:$BH$500,K$1,FALSE),VLOOKUP($A44,Массив!$A$6:$BH$500,K$1,FALSE)/4)*100-100),"0")</f>
        <v>0</v>
      </c>
      <c r="L44" s="8" t="str">
        <f>IFERROR((IFERROR(VLOOKUP($A44,Массив!$A$6:$BH$500,L$1,FALSE),"0")/IFERROR(VLOOKUP($B44,Массив2!$A$6:$BH$500,L$1,FALSE),VLOOKUP($A44,Массив!$A$6:$BH$500,L$1,FALSE)/4)*100-100),"0")</f>
        <v>0</v>
      </c>
      <c r="M44" s="8" t="str">
        <f>IFERROR((IFERROR(VLOOKUP($A44,Массив!$A$6:$BH$500,M$1,FALSE),"0")/IFERROR(VLOOKUP($B44,Массив2!$A$6:$BH$500,M$1,FALSE),VLOOKUP($A44,Массив!$A$6:$BH$500,M$1,FALSE)/4)*100-100),"0")</f>
        <v>0</v>
      </c>
      <c r="N44" s="8" t="str">
        <f>IFERROR((IFERROR(VLOOKUP($A44,Массив!$A$6:$BH$500,N$1,FALSE),"0")/IFERROR(VLOOKUP($B44,Массив2!$A$6:$BH$500,N$1,FALSE),VLOOKUP($A44,Массив!$A$6:$BH$500,N$1,FALSE)/4)*100-100),"0")</f>
        <v>0</v>
      </c>
      <c r="O44" s="8" t="str">
        <f>IFERROR((IFERROR(VLOOKUP($A44,Массив!$A$6:$BH$500,O$1,FALSE),"0")/IFERROR(VLOOKUP($B44,Массив2!$A$6:$BH$500,O$1,FALSE),VLOOKUP($A44,Массив!$A$6:$BH$500,O$1,FALSE)/4)*100-100),"0")</f>
        <v>0</v>
      </c>
      <c r="P44" s="8" t="str">
        <f>IFERROR((IFERROR(VLOOKUP($A44,Массив!$A$6:$BH$500,P$1,FALSE),"0")/IFERROR(VLOOKUP($B44,Массив2!$A$6:$BH$500,P$1,FALSE),VLOOKUP($A44,Массив!$A$6:$BH$500,P$1,FALSE)/4)*100-100),"0")</f>
        <v>0</v>
      </c>
      <c r="Q44">
        <f t="shared" si="1"/>
        <v>1</v>
      </c>
      <c r="S44" s="10"/>
      <c r="W44" s="11"/>
    </row>
    <row r="45" spans="1:23" ht="25.5" x14ac:dyDescent="0.25">
      <c r="A45" s="36" t="s">
        <v>119</v>
      </c>
      <c r="B45" s="36" t="s">
        <v>119</v>
      </c>
      <c r="C45">
        <v>48</v>
      </c>
      <c r="D45" s="15" t="s">
        <v>234</v>
      </c>
      <c r="E45" s="7" t="s">
        <v>235</v>
      </c>
      <c r="F45" s="8" t="str">
        <f>IFERROR((IFERROR(VLOOKUP($A45,Массив!$A$6:$BH$500,F$1,FALSE),"0")/IFERROR(VLOOKUP($B45,Массив2!$A$6:$BH$500,F$1,FALSE),VLOOKUP($A45,Массив!$A$6:$BH$500,F$1,FALSE)/4)*100-100),"0")</f>
        <v>0</v>
      </c>
      <c r="G45" s="8" t="str">
        <f>IFERROR((IFERROR(VLOOKUP($A45,Массив!$A$6:$BH$500,G$1,FALSE),"0")/IFERROR(VLOOKUP($B45,Массив2!$A$6:$BH$500,G$1,FALSE),VLOOKUP($A45,Массив!$A$6:$BH$500,G$1,FALSE)/4)*100-100),"0")</f>
        <v>0</v>
      </c>
      <c r="H45" s="8" t="str">
        <f>IFERROR((IFERROR(VLOOKUP($A45,Массив!$A$6:$BH$500,H$1,FALSE),"0")/IFERROR(VLOOKUP($B45,Массив2!$A$6:$BH$500,H$1,FALSE),VLOOKUP($A45,Массив!$A$6:$BH$500,H$1,FALSE)/4)*100-100),"0")</f>
        <v>0</v>
      </c>
      <c r="I45" s="8" t="str">
        <f>IFERROR((IFERROR(VLOOKUP($A45,Массив!$A$6:$BH$500,I$1,FALSE),"0")/IFERROR(VLOOKUP($B45,Массив2!$A$6:$BH$500,I$1,FALSE),VLOOKUP($A45,Массив!$A$6:$BH$500,I$1,FALSE)/4)*100-100),"0")</f>
        <v>0</v>
      </c>
      <c r="J45" s="8" t="str">
        <f>IFERROR((IFERROR(VLOOKUP($A45,Массив!$A$6:$BH$500,J$1,FALSE),"0")/IFERROR(VLOOKUP($B45,Массив2!$A$6:$BH$500,J$1,FALSE),VLOOKUP($A45,Массив!$A$6:$BH$500,J$1,FALSE)/4)*100-100),"0")</f>
        <v>0</v>
      </c>
      <c r="K45" s="8" t="str">
        <f>IFERROR((IFERROR(VLOOKUP($A45,Массив!$A$6:$BH$500,K$1,FALSE),"0")/IFERROR(VLOOKUP($B45,Массив2!$A$6:$BH$500,K$1,FALSE),VLOOKUP($A45,Массив!$A$6:$BH$500,K$1,FALSE)/4)*100-100),"0")</f>
        <v>0</v>
      </c>
      <c r="L45" s="8" t="str">
        <f>IFERROR((IFERROR(VLOOKUP($A45,Массив!$A$6:$BH$500,L$1,FALSE),"0")/IFERROR(VLOOKUP($B45,Массив2!$A$6:$BH$500,L$1,FALSE),VLOOKUP($A45,Массив!$A$6:$BH$500,L$1,FALSE)/4)*100-100),"0")</f>
        <v>0</v>
      </c>
      <c r="M45" s="8" t="str">
        <f>IFERROR((IFERROR(VLOOKUP($A45,Массив!$A$6:$BH$500,M$1,FALSE),"0")/IFERROR(VLOOKUP($B45,Массив2!$A$6:$BH$500,M$1,FALSE),VLOOKUP($A45,Массив!$A$6:$BH$500,M$1,FALSE)/4)*100-100),"0")</f>
        <v>0</v>
      </c>
      <c r="N45" s="8" t="str">
        <f>IFERROR((IFERROR(VLOOKUP($A45,Массив!$A$6:$BH$500,N$1,FALSE),"0")/IFERROR(VLOOKUP($B45,Массив2!$A$6:$BH$500,N$1,FALSE),VLOOKUP($A45,Массив!$A$6:$BH$500,N$1,FALSE)/4)*100-100),"0")</f>
        <v>0</v>
      </c>
      <c r="O45" s="8" t="str">
        <f>IFERROR((IFERROR(VLOOKUP($A45,Массив!$A$6:$BH$500,O$1,FALSE),"0")/IFERROR(VLOOKUP($B45,Массив2!$A$6:$BH$500,O$1,FALSE),VLOOKUP($A45,Массив!$A$6:$BH$500,O$1,FALSE)/4)*100-100),"0")</f>
        <v>0</v>
      </c>
      <c r="P45" s="8" t="str">
        <f>IFERROR((IFERROR(VLOOKUP($A45,Массив!$A$6:$BH$500,P$1,FALSE),"0")/IFERROR(VLOOKUP($B45,Массив2!$A$6:$BH$500,P$1,FALSE),VLOOKUP($A45,Массив!$A$6:$BH$500,P$1,FALSE)/4)*100-100),"0")</f>
        <v>0</v>
      </c>
      <c r="Q45">
        <f t="shared" si="1"/>
        <v>1</v>
      </c>
      <c r="S45" s="10"/>
      <c r="W45" s="11"/>
    </row>
    <row r="46" spans="1:23" x14ac:dyDescent="0.25">
      <c r="A46" s="36" t="s">
        <v>375</v>
      </c>
      <c r="B46" s="36" t="s">
        <v>375</v>
      </c>
      <c r="D46" s="15"/>
      <c r="E46" s="7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S46" s="10"/>
      <c r="W46" s="11"/>
    </row>
    <row r="47" spans="1:23" ht="25.5" x14ac:dyDescent="0.25">
      <c r="A47" s="36" t="s">
        <v>120</v>
      </c>
      <c r="B47" s="36" t="s">
        <v>120</v>
      </c>
      <c r="C47">
        <v>49</v>
      </c>
      <c r="D47" s="15" t="s">
        <v>69</v>
      </c>
      <c r="E47" s="7" t="s">
        <v>236</v>
      </c>
      <c r="F47" s="8" t="str">
        <f>IFERROR((IFERROR(VLOOKUP($A47,Массив!$A$6:$BH$500,F$1,FALSE),"0")/IFERROR(VLOOKUP($B47,Массив2!$A$6:$BH$500,F$1,FALSE),VLOOKUP($A47,Массив!$A$6:$BH$500,F$1,FALSE)/4)*100-100),"0")</f>
        <v>0</v>
      </c>
      <c r="G47" s="8" t="str">
        <f>IFERROR((IFERROR(VLOOKUP($A47,Массив!$A$6:$BH$500,G$1,FALSE),"0")/IFERROR(VLOOKUP($B47,Массив2!$A$6:$BH$500,G$1,FALSE),VLOOKUP($A47,Массив!$A$6:$BH$500,G$1,FALSE)/4)*100-100),"0")</f>
        <v>0</v>
      </c>
      <c r="H47" s="8" t="str">
        <f>IFERROR((IFERROR(VLOOKUP($A47,Массив!$A$6:$BH$500,H$1,FALSE),"0")/IFERROR(VLOOKUP($B47,Массив2!$A$6:$BH$500,H$1,FALSE),VLOOKUP($A47,Массив!$A$6:$BH$500,H$1,FALSE)/4)*100-100),"0")</f>
        <v>0</v>
      </c>
      <c r="I47" s="8" t="str">
        <f>IFERROR((IFERROR(VLOOKUP($A47,Массив!$A$6:$BH$500,I$1,FALSE),"0")/IFERROR(VLOOKUP($B47,Массив2!$A$6:$BH$500,I$1,FALSE),VLOOKUP($A47,Массив!$A$6:$BH$500,I$1,FALSE)/4)*100-100),"0")</f>
        <v>0</v>
      </c>
      <c r="J47" s="8" t="str">
        <f>IFERROR((IFERROR(VLOOKUP($A47,Массив!$A$6:$BH$500,J$1,FALSE),"0")/IFERROR(VLOOKUP($B47,Массив2!$A$6:$BH$500,J$1,FALSE),VLOOKUP($A47,Массив!$A$6:$BH$500,J$1,FALSE)/4)*100-100),"0")</f>
        <v>0</v>
      </c>
      <c r="K47" s="8" t="str">
        <f>IFERROR((IFERROR(VLOOKUP($A47,Массив!$A$6:$BH$500,K$1,FALSE),"0")/IFERROR(VLOOKUP($B47,Массив2!$A$6:$BH$500,K$1,FALSE),VLOOKUP($A47,Массив!$A$6:$BH$500,K$1,FALSE)/4)*100-100),"0")</f>
        <v>0</v>
      </c>
      <c r="L47" s="8" t="str">
        <f>IFERROR((IFERROR(VLOOKUP($A47,Массив!$A$6:$BH$500,L$1,FALSE),"0")/IFERROR(VLOOKUP($B47,Массив2!$A$6:$BH$500,L$1,FALSE),VLOOKUP($A47,Массив!$A$6:$BH$500,L$1,FALSE)/4)*100-100),"0")</f>
        <v>0</v>
      </c>
      <c r="M47" s="8" t="str">
        <f>IFERROR((IFERROR(VLOOKUP($A47,Массив!$A$6:$BH$500,M$1,FALSE),"0")/IFERROR(VLOOKUP($B47,Массив2!$A$6:$BH$500,M$1,FALSE),VLOOKUP($A47,Массив!$A$6:$BH$500,M$1,FALSE)/4)*100-100),"0")</f>
        <v>0</v>
      </c>
      <c r="N47" s="8" t="str">
        <f>IFERROR((IFERROR(VLOOKUP($A47,Массив!$A$6:$BH$500,N$1,FALSE),"0")/IFERROR(VLOOKUP($B47,Массив2!$A$6:$BH$500,N$1,FALSE),VLOOKUP($A47,Массив!$A$6:$BH$500,N$1,FALSE)/4)*100-100),"0")</f>
        <v>0</v>
      </c>
      <c r="O47" s="8" t="str">
        <f>IFERROR((IFERROR(VLOOKUP($A47,Массив!$A$6:$BH$500,O$1,FALSE),"0")/IFERROR(VLOOKUP($B47,Массив2!$A$6:$BH$500,O$1,FALSE),VLOOKUP($A47,Массив!$A$6:$BH$500,O$1,FALSE)/4)*100-100),"0")</f>
        <v>0</v>
      </c>
      <c r="P47" s="8" t="str">
        <f>IFERROR((IFERROR(VLOOKUP($A47,Массив!$A$6:$BH$500,P$1,FALSE),"0")/IFERROR(VLOOKUP($B47,Массив2!$A$6:$BH$500,P$1,FALSE),VLOOKUP($A47,Массив!$A$6:$BH$500,P$1,FALSE)/4)*100-100),"0")</f>
        <v>0</v>
      </c>
      <c r="Q47">
        <f t="shared" si="1"/>
        <v>1</v>
      </c>
      <c r="S47" s="10"/>
      <c r="W47" s="11"/>
    </row>
    <row r="48" spans="1:23" x14ac:dyDescent="0.25">
      <c r="A48" s="36" t="s">
        <v>179</v>
      </c>
      <c r="B48" s="36" t="s">
        <v>179</v>
      </c>
      <c r="C48">
        <v>50</v>
      </c>
      <c r="D48" s="15" t="s">
        <v>23</v>
      </c>
      <c r="E48" s="7" t="s">
        <v>237</v>
      </c>
      <c r="F48" s="8" t="str">
        <f>IFERROR((IFERROR(VLOOKUP($A48,Массив!$A$6:$BH$500,F$1,FALSE),"0")/IFERROR(VLOOKUP($B48,Массив2!$A$6:$BH$500,F$1,FALSE),VLOOKUP($A48,Массив!$A$6:$BH$500,F$1,FALSE)/4)*100-100),"0")</f>
        <v>0</v>
      </c>
      <c r="G48" s="8" t="str">
        <f>IFERROR((IFERROR(VLOOKUP($A48,Массив!$A$6:$BH$500,G$1,FALSE),"0")/IFERROR(VLOOKUP($B48,Массив2!$A$6:$BH$500,G$1,FALSE),VLOOKUP($A48,Массив!$A$6:$BH$500,G$1,FALSE)/4)*100-100),"0")</f>
        <v>0</v>
      </c>
      <c r="H48" s="8" t="str">
        <f>IFERROR((IFERROR(VLOOKUP($A48,Массив!$A$6:$BH$500,H$1,FALSE),"0")/IFERROR(VLOOKUP($B48,Массив2!$A$6:$BH$500,H$1,FALSE),VLOOKUP($A48,Массив!$A$6:$BH$500,H$1,FALSE)/4)*100-100),"0")</f>
        <v>0</v>
      </c>
      <c r="I48" s="8" t="str">
        <f>IFERROR((IFERROR(VLOOKUP($A48,Массив!$A$6:$BH$500,I$1,FALSE),"0")/IFERROR(VLOOKUP($B48,Массив2!$A$6:$BH$500,I$1,FALSE),VLOOKUP($A48,Массив!$A$6:$BH$500,I$1,FALSE)/4)*100-100),"0")</f>
        <v>0</v>
      </c>
      <c r="J48" s="8" t="str">
        <f>IFERROR((IFERROR(VLOOKUP($A48,Массив!$A$6:$BH$500,J$1,FALSE),"0")/IFERROR(VLOOKUP($B48,Массив2!$A$6:$BH$500,J$1,FALSE),VLOOKUP($A48,Массив!$A$6:$BH$500,J$1,FALSE)/4)*100-100),"0")</f>
        <v>0</v>
      </c>
      <c r="K48" s="8" t="str">
        <f>IFERROR((IFERROR(VLOOKUP($A48,Массив!$A$6:$BH$500,K$1,FALSE),"0")/IFERROR(VLOOKUP($B48,Массив2!$A$6:$BH$500,K$1,FALSE),VLOOKUP($A48,Массив!$A$6:$BH$500,K$1,FALSE)/4)*100-100),"0")</f>
        <v>0</v>
      </c>
      <c r="L48" s="8" t="str">
        <f>IFERROR((IFERROR(VLOOKUP($A48,Массив!$A$6:$BH$500,L$1,FALSE),"0")/IFERROR(VLOOKUP($B48,Массив2!$A$6:$BH$500,L$1,FALSE),VLOOKUP($A48,Массив!$A$6:$BH$500,L$1,FALSE)/4)*100-100),"0")</f>
        <v>0</v>
      </c>
      <c r="M48" s="8" t="str">
        <f>IFERROR((IFERROR(VLOOKUP($A48,Массив!$A$6:$BH$500,M$1,FALSE),"0")/IFERROR(VLOOKUP($B48,Массив2!$A$6:$BH$500,M$1,FALSE),VLOOKUP($A48,Массив!$A$6:$BH$500,M$1,FALSE)/4)*100-100),"0")</f>
        <v>0</v>
      </c>
      <c r="N48" s="8" t="str">
        <f>IFERROR((IFERROR(VLOOKUP($A48,Массив!$A$6:$BH$500,N$1,FALSE),"0")/IFERROR(VLOOKUP($B48,Массив2!$A$6:$BH$500,N$1,FALSE),VLOOKUP($A48,Массив!$A$6:$BH$500,N$1,FALSE)/4)*100-100),"0")</f>
        <v>0</v>
      </c>
      <c r="O48" s="8" t="str">
        <f>IFERROR((IFERROR(VLOOKUP($A48,Массив!$A$6:$BH$500,O$1,FALSE),"0")/IFERROR(VLOOKUP($B48,Массив2!$A$6:$BH$500,O$1,FALSE),VLOOKUP($A48,Массив!$A$6:$BH$500,O$1,FALSE)/4)*100-100),"0")</f>
        <v>0</v>
      </c>
      <c r="P48" s="8" t="str">
        <f>IFERROR((IFERROR(VLOOKUP($A48,Массив!$A$6:$BH$500,P$1,FALSE),"0")/IFERROR(VLOOKUP($B48,Массив2!$A$6:$BH$500,P$1,FALSE),VLOOKUP($A48,Массив!$A$6:$BH$500,P$1,FALSE)/4)*100-100),"0")</f>
        <v>0</v>
      </c>
      <c r="Q48">
        <f t="shared" si="1"/>
        <v>1</v>
      </c>
      <c r="S48" s="10"/>
      <c r="W48" s="11"/>
    </row>
    <row r="49" spans="1:23" x14ac:dyDescent="0.25">
      <c r="A49" s="36" t="s">
        <v>121</v>
      </c>
      <c r="B49" s="36" t="s">
        <v>121</v>
      </c>
      <c r="C49">
        <v>56</v>
      </c>
      <c r="D49" s="14" t="s">
        <v>70</v>
      </c>
      <c r="E49" s="7" t="s">
        <v>238</v>
      </c>
      <c r="F49" s="8" t="str">
        <f>IFERROR((IFERROR(VLOOKUP($A49,Массив!$A$6:$BH$500,F$1,FALSE),"0")/IFERROR(VLOOKUP($B49,Массив2!$A$6:$BH$500,F$1,FALSE),VLOOKUP($A49,Массив!$A$6:$BH$500,F$1,FALSE)/4)*100-100),"0")</f>
        <v>0</v>
      </c>
      <c r="G49" s="8" t="str">
        <f>IFERROR((IFERROR(VLOOKUP($A49,Массив!$A$6:$BH$500,G$1,FALSE),"0")/IFERROR(VLOOKUP($B49,Массив2!$A$6:$BH$500,G$1,FALSE),VLOOKUP($A49,Массив!$A$6:$BH$500,G$1,FALSE)/4)*100-100),"0")</f>
        <v>0</v>
      </c>
      <c r="H49" s="8" t="str">
        <f>IFERROR((IFERROR(VLOOKUP($A49,Массив!$A$6:$BH$500,H$1,FALSE),"0")/IFERROR(VLOOKUP($B49,Массив2!$A$6:$BH$500,H$1,FALSE),VLOOKUP($A49,Массив!$A$6:$BH$500,H$1,FALSE)/4)*100-100),"0")</f>
        <v>0</v>
      </c>
      <c r="I49" s="8" t="str">
        <f>IFERROR((IFERROR(VLOOKUP($A49,Массив!$A$6:$BH$500,I$1,FALSE),"0")/IFERROR(VLOOKUP($B49,Массив2!$A$6:$BH$500,I$1,FALSE),VLOOKUP($A49,Массив!$A$6:$BH$500,I$1,FALSE)/4)*100-100),"0")</f>
        <v>0</v>
      </c>
      <c r="J49" s="8" t="str">
        <f>IFERROR((IFERROR(VLOOKUP($A49,Массив!$A$6:$BH$500,J$1,FALSE),"0")/IFERROR(VLOOKUP($B49,Массив2!$A$6:$BH$500,J$1,FALSE),VLOOKUP($A49,Массив!$A$6:$BH$500,J$1,FALSE)/4)*100-100),"0")</f>
        <v>0</v>
      </c>
      <c r="K49" s="8" t="str">
        <f>IFERROR((IFERROR(VLOOKUP($A49,Массив!$A$6:$BH$500,K$1,FALSE),"0")/IFERROR(VLOOKUP($B49,Массив2!$A$6:$BH$500,K$1,FALSE),VLOOKUP($A49,Массив!$A$6:$BH$500,K$1,FALSE)/4)*100-100),"0")</f>
        <v>0</v>
      </c>
      <c r="L49" s="8" t="str">
        <f>IFERROR((IFERROR(VLOOKUP($A49,Массив!$A$6:$BH$500,L$1,FALSE),"0")/IFERROR(VLOOKUP($B49,Массив2!$A$6:$BH$500,L$1,FALSE),VLOOKUP($A49,Массив!$A$6:$BH$500,L$1,FALSE)/4)*100-100),"0")</f>
        <v>0</v>
      </c>
      <c r="M49" s="8" t="str">
        <f>IFERROR((IFERROR(VLOOKUP($A49,Массив!$A$6:$BH$500,M$1,FALSE),"0")/IFERROR(VLOOKUP($B49,Массив2!$A$6:$BH$500,M$1,FALSE),VLOOKUP($A49,Массив!$A$6:$BH$500,M$1,FALSE)/4)*100-100),"0")</f>
        <v>0</v>
      </c>
      <c r="N49" s="8" t="str">
        <f>IFERROR((IFERROR(VLOOKUP($A49,Массив!$A$6:$BH$500,N$1,FALSE),"0")/IFERROR(VLOOKUP($B49,Массив2!$A$6:$BH$500,N$1,FALSE),VLOOKUP($A49,Массив!$A$6:$BH$500,N$1,FALSE)/4)*100-100),"0")</f>
        <v>0</v>
      </c>
      <c r="O49" s="8" t="str">
        <f>IFERROR((IFERROR(VLOOKUP($A49,Массив!$A$6:$BH$500,O$1,FALSE),"0")/IFERROR(VLOOKUP($B49,Массив2!$A$6:$BH$500,O$1,FALSE),VLOOKUP($A49,Массив!$A$6:$BH$500,O$1,FALSE)/4)*100-100),"0")</f>
        <v>0</v>
      </c>
      <c r="P49" s="8" t="str">
        <f>IFERROR((IFERROR(VLOOKUP($A49,Массив!$A$6:$BH$500,P$1,FALSE),"0")/IFERROR(VLOOKUP($B49,Массив2!$A$6:$BH$500,P$1,FALSE),VLOOKUP($A49,Массив!$A$6:$BH$500,P$1,FALSE)/4)*100-100),"0")</f>
        <v>0</v>
      </c>
      <c r="Q49">
        <f t="shared" si="1"/>
        <v>1</v>
      </c>
      <c r="S49" s="10"/>
      <c r="W49" s="11"/>
    </row>
    <row r="50" spans="1:23" x14ac:dyDescent="0.25">
      <c r="A50" s="36" t="s">
        <v>180</v>
      </c>
      <c r="B50" s="36" t="s">
        <v>180</v>
      </c>
      <c r="C50">
        <v>56.1</v>
      </c>
      <c r="D50" s="14" t="s">
        <v>215</v>
      </c>
      <c r="E50" s="7" t="s">
        <v>171</v>
      </c>
      <c r="F50" s="8" t="str">
        <f>IFERROR((IFERROR(VLOOKUP($A50,Массив!$A$6:$BH$500,F$1,FALSE),"0")/IFERROR(VLOOKUP($B50,Массив2!$A$6:$BH$500,F$1,FALSE),VLOOKUP($A50,Массив!$A$6:$BH$500,F$1,FALSE)/4)*100-100),"0")</f>
        <v>0</v>
      </c>
      <c r="G50" s="8" t="str">
        <f>IFERROR((IFERROR(VLOOKUP($A50,Массив!$A$6:$BH$500,G$1,FALSE),"0")/IFERROR(VLOOKUP($B50,Массив2!$A$6:$BH$500,G$1,FALSE),VLOOKUP($A50,Массив!$A$6:$BH$500,G$1,FALSE)/4)*100-100),"0")</f>
        <v>0</v>
      </c>
      <c r="H50" s="8" t="str">
        <f>IFERROR((IFERROR(VLOOKUP($A50,Массив!$A$6:$BH$500,H$1,FALSE),"0")/IFERROR(VLOOKUP($B50,Массив2!$A$6:$BH$500,H$1,FALSE),VLOOKUP($A50,Массив!$A$6:$BH$500,H$1,FALSE)/4)*100-100),"0")</f>
        <v>0</v>
      </c>
      <c r="I50" s="8" t="str">
        <f>IFERROR((IFERROR(VLOOKUP($A50,Массив!$A$6:$BH$500,I$1,FALSE),"0")/IFERROR(VLOOKUP($B50,Массив2!$A$6:$BH$500,I$1,FALSE),VLOOKUP($A50,Массив!$A$6:$BH$500,I$1,FALSE)/4)*100-100),"0")</f>
        <v>0</v>
      </c>
      <c r="J50" s="8" t="str">
        <f>IFERROR((IFERROR(VLOOKUP($A50,Массив!$A$6:$BH$500,J$1,FALSE),"0")/IFERROR(VLOOKUP($B50,Массив2!$A$6:$BH$500,J$1,FALSE),VLOOKUP($A50,Массив!$A$6:$BH$500,J$1,FALSE)/4)*100-100),"0")</f>
        <v>0</v>
      </c>
      <c r="K50" s="8" t="str">
        <f>IFERROR((IFERROR(VLOOKUP($A50,Массив!$A$6:$BH$500,K$1,FALSE),"0")/IFERROR(VLOOKUP($B50,Массив2!$A$6:$BH$500,K$1,FALSE),VLOOKUP($A50,Массив!$A$6:$BH$500,K$1,FALSE)/4)*100-100),"0")</f>
        <v>0</v>
      </c>
      <c r="L50" s="8" t="str">
        <f>IFERROR((IFERROR(VLOOKUP($A50,Массив!$A$6:$BH$500,L$1,FALSE),"0")/IFERROR(VLOOKUP($B50,Массив2!$A$6:$BH$500,L$1,FALSE),VLOOKUP($A50,Массив!$A$6:$BH$500,L$1,FALSE)/4)*100-100),"0")</f>
        <v>0</v>
      </c>
      <c r="M50" s="8" t="str">
        <f>IFERROR((IFERROR(VLOOKUP($A50,Массив!$A$6:$BH$500,M$1,FALSE),"0")/IFERROR(VLOOKUP($B50,Массив2!$A$6:$BH$500,M$1,FALSE),VLOOKUP($A50,Массив!$A$6:$BH$500,M$1,FALSE)/4)*100-100),"0")</f>
        <v>0</v>
      </c>
      <c r="N50" s="8" t="str">
        <f>IFERROR((IFERROR(VLOOKUP($A50,Массив!$A$6:$BH$500,N$1,FALSE),"0")/IFERROR(VLOOKUP($B50,Массив2!$A$6:$BH$500,N$1,FALSE),VLOOKUP($A50,Массив!$A$6:$BH$500,N$1,FALSE)/4)*100-100),"0")</f>
        <v>0</v>
      </c>
      <c r="O50" s="8" t="str">
        <f>IFERROR((IFERROR(VLOOKUP($A50,Массив!$A$6:$BH$500,O$1,FALSE),"0")/IFERROR(VLOOKUP($B50,Массив2!$A$6:$BH$500,O$1,FALSE),VLOOKUP($A50,Массив!$A$6:$BH$500,O$1,FALSE)/4)*100-100),"0")</f>
        <v>0</v>
      </c>
      <c r="P50" s="8" t="str">
        <f>IFERROR((IFERROR(VLOOKUP($A50,Массив!$A$6:$BH$500,P$1,FALSE),"0")/IFERROR(VLOOKUP($B50,Массив2!$A$6:$BH$500,P$1,FALSE),VLOOKUP($A50,Массив!$A$6:$BH$500,P$1,FALSE)/4)*100-100),"0")</f>
        <v>0</v>
      </c>
      <c r="Q50">
        <f t="shared" si="1"/>
        <v>1</v>
      </c>
      <c r="S50" s="10"/>
      <c r="W50" s="11"/>
    </row>
    <row r="51" spans="1:23" x14ac:dyDescent="0.25">
      <c r="A51" s="36" t="s">
        <v>375</v>
      </c>
      <c r="B51" s="36" t="s">
        <v>375</v>
      </c>
      <c r="D51" s="14"/>
      <c r="E51" s="7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S51" s="10"/>
      <c r="W51" s="11"/>
    </row>
    <row r="52" spans="1:23" x14ac:dyDescent="0.25">
      <c r="A52" s="36" t="s">
        <v>122</v>
      </c>
      <c r="B52" s="36" t="s">
        <v>122</v>
      </c>
      <c r="C52">
        <v>58</v>
      </c>
      <c r="D52" s="14" t="s">
        <v>71</v>
      </c>
      <c r="E52" s="7" t="s">
        <v>239</v>
      </c>
      <c r="F52" s="8" t="str">
        <f>IFERROR((IFERROR(VLOOKUP($A52,Массив!$A$6:$BH$500,F$1,FALSE),"0")/IFERROR(VLOOKUP($B52,Массив2!$A$6:$BH$500,F$1,FALSE),VLOOKUP($A52,Массив!$A$6:$BH$500,F$1,FALSE)/4)*100-100),"0")</f>
        <v>0</v>
      </c>
      <c r="G52" s="8" t="str">
        <f>IFERROR((IFERROR(VLOOKUP($A52,Массив!$A$6:$BH$500,G$1,FALSE),"0")/IFERROR(VLOOKUP($B52,Массив2!$A$6:$BH$500,G$1,FALSE),VLOOKUP($A52,Массив!$A$6:$BH$500,G$1,FALSE)/4)*100-100),"0")</f>
        <v>0</v>
      </c>
      <c r="H52" s="8" t="str">
        <f>IFERROR((IFERROR(VLOOKUP($A52,Массив!$A$6:$BH$500,H$1,FALSE),"0")/IFERROR(VLOOKUP($B52,Массив2!$A$6:$BH$500,H$1,FALSE),VLOOKUP($A52,Массив!$A$6:$BH$500,H$1,FALSE)/4)*100-100),"0")</f>
        <v>0</v>
      </c>
      <c r="I52" s="8" t="str">
        <f>IFERROR((IFERROR(VLOOKUP($A52,Массив!$A$6:$BH$500,I$1,FALSE),"0")/IFERROR(VLOOKUP($B52,Массив2!$A$6:$BH$500,I$1,FALSE),VLOOKUP($A52,Массив!$A$6:$BH$500,I$1,FALSE)/4)*100-100),"0")</f>
        <v>0</v>
      </c>
      <c r="J52" s="8" t="str">
        <f>IFERROR((IFERROR(VLOOKUP($A52,Массив!$A$6:$BH$500,J$1,FALSE),"0")/IFERROR(VLOOKUP($B52,Массив2!$A$6:$BH$500,J$1,FALSE),VLOOKUP($A52,Массив!$A$6:$BH$500,J$1,FALSE)/4)*100-100),"0")</f>
        <v>0</v>
      </c>
      <c r="K52" s="8" t="str">
        <f>IFERROR((IFERROR(VLOOKUP($A52,Массив!$A$6:$BH$500,K$1,FALSE),"0")/IFERROR(VLOOKUP($B52,Массив2!$A$6:$BH$500,K$1,FALSE),VLOOKUP($A52,Массив!$A$6:$BH$500,K$1,FALSE)/4)*100-100),"0")</f>
        <v>0</v>
      </c>
      <c r="L52" s="8" t="str">
        <f>IFERROR((IFERROR(VLOOKUP($A52,Массив!$A$6:$BH$500,L$1,FALSE),"0")/IFERROR(VLOOKUP($B52,Массив2!$A$6:$BH$500,L$1,FALSE),VLOOKUP($A52,Массив!$A$6:$BH$500,L$1,FALSE)/4)*100-100),"0")</f>
        <v>0</v>
      </c>
      <c r="M52" s="8" t="str">
        <f>IFERROR((IFERROR(VLOOKUP($A52,Массив!$A$6:$BH$500,M$1,FALSE),"0")/IFERROR(VLOOKUP($B52,Массив2!$A$6:$BH$500,M$1,FALSE),VLOOKUP($A52,Массив!$A$6:$BH$500,M$1,FALSE)/4)*100-100),"0")</f>
        <v>0</v>
      </c>
      <c r="N52" s="8" t="str">
        <f>IFERROR((IFERROR(VLOOKUP($A52,Массив!$A$6:$BH$500,N$1,FALSE),"0")/IFERROR(VLOOKUP($B52,Массив2!$A$6:$BH$500,N$1,FALSE),VLOOKUP($A52,Массив!$A$6:$BH$500,N$1,FALSE)/4)*100-100),"0")</f>
        <v>0</v>
      </c>
      <c r="O52" s="8" t="str">
        <f>IFERROR((IFERROR(VLOOKUP($A52,Массив!$A$6:$BH$500,O$1,FALSE),"0")/IFERROR(VLOOKUP($B52,Массив2!$A$6:$BH$500,O$1,FALSE),VLOOKUP($A52,Массив!$A$6:$BH$500,O$1,FALSE)/4)*100-100),"0")</f>
        <v>0</v>
      </c>
      <c r="P52" s="8" t="str">
        <f>IFERROR((IFERROR(VLOOKUP($A52,Массив!$A$6:$BH$500,P$1,FALSE),"0")/IFERROR(VLOOKUP($B52,Массив2!$A$6:$BH$500,P$1,FALSE),VLOOKUP($A52,Массив!$A$6:$BH$500,P$1,FALSE)/4)*100-100),"0")</f>
        <v>0</v>
      </c>
      <c r="Q52">
        <f t="shared" si="1"/>
        <v>1</v>
      </c>
      <c r="S52" s="10"/>
      <c r="W52" s="11"/>
    </row>
    <row r="53" spans="1:23" x14ac:dyDescent="0.25">
      <c r="A53" s="36" t="s">
        <v>181</v>
      </c>
      <c r="B53" s="36" t="s">
        <v>181</v>
      </c>
      <c r="C53">
        <v>59</v>
      </c>
      <c r="D53" s="14" t="s">
        <v>72</v>
      </c>
      <c r="E53" s="7" t="s">
        <v>240</v>
      </c>
      <c r="F53" s="8" t="str">
        <f>IFERROR((IFERROR(VLOOKUP($A53,Массив!$A$6:$BH$500,F$1,FALSE),"0")/IFERROR(VLOOKUP($B53,Массив2!$A$6:$BH$500,F$1,FALSE),VLOOKUP($A53,Массив!$A$6:$BH$500,F$1,FALSE)/4)*100-100),"0")</f>
        <v>0</v>
      </c>
      <c r="G53" s="8" t="str">
        <f>IFERROR((IFERROR(VLOOKUP($A53,Массив!$A$6:$BH$500,G$1,FALSE),"0")/IFERROR(VLOOKUP($B53,Массив2!$A$6:$BH$500,G$1,FALSE),VLOOKUP($A53,Массив!$A$6:$BH$500,G$1,FALSE)/4)*100-100),"0")</f>
        <v>0</v>
      </c>
      <c r="H53" s="8" t="str">
        <f>IFERROR((IFERROR(VLOOKUP($A53,Массив!$A$6:$BH$500,H$1,FALSE),"0")/IFERROR(VLOOKUP($B53,Массив2!$A$6:$BH$500,H$1,FALSE),VLOOKUP($A53,Массив!$A$6:$BH$500,H$1,FALSE)/4)*100-100),"0")</f>
        <v>0</v>
      </c>
      <c r="I53" s="8" t="str">
        <f>IFERROR((IFERROR(VLOOKUP($A53,Массив!$A$6:$BH$500,I$1,FALSE),"0")/IFERROR(VLOOKUP($B53,Массив2!$A$6:$BH$500,I$1,FALSE),VLOOKUP($A53,Массив!$A$6:$BH$500,I$1,FALSE)/4)*100-100),"0")</f>
        <v>0</v>
      </c>
      <c r="J53" s="8" t="str">
        <f>IFERROR((IFERROR(VLOOKUP($A53,Массив!$A$6:$BH$500,J$1,FALSE),"0")/IFERROR(VLOOKUP($B53,Массив2!$A$6:$BH$500,J$1,FALSE),VLOOKUP($A53,Массив!$A$6:$BH$500,J$1,FALSE)/4)*100-100),"0")</f>
        <v>0</v>
      </c>
      <c r="K53" s="8" t="str">
        <f>IFERROR((IFERROR(VLOOKUP($A53,Массив!$A$6:$BH$500,K$1,FALSE),"0")/IFERROR(VLOOKUP($B53,Массив2!$A$6:$BH$500,K$1,FALSE),VLOOKUP($A53,Массив!$A$6:$BH$500,K$1,FALSE)/4)*100-100),"0")</f>
        <v>0</v>
      </c>
      <c r="L53" s="8" t="str">
        <f>IFERROR((IFERROR(VLOOKUP($A53,Массив!$A$6:$BH$500,L$1,FALSE),"0")/IFERROR(VLOOKUP($B53,Массив2!$A$6:$BH$500,L$1,FALSE),VLOOKUP($A53,Массив!$A$6:$BH$500,L$1,FALSE)/4)*100-100),"0")</f>
        <v>0</v>
      </c>
      <c r="M53" s="8" t="str">
        <f>IFERROR((IFERROR(VLOOKUP($A53,Массив!$A$6:$BH$500,M$1,FALSE),"0")/IFERROR(VLOOKUP($B53,Массив2!$A$6:$BH$500,M$1,FALSE),VLOOKUP($A53,Массив!$A$6:$BH$500,M$1,FALSE)/4)*100-100),"0")</f>
        <v>0</v>
      </c>
      <c r="N53" s="8" t="str">
        <f>IFERROR((IFERROR(VLOOKUP($A53,Массив!$A$6:$BH$500,N$1,FALSE),"0")/IFERROR(VLOOKUP($B53,Массив2!$A$6:$BH$500,N$1,FALSE),VLOOKUP($A53,Массив!$A$6:$BH$500,N$1,FALSE)/4)*100-100),"0")</f>
        <v>0</v>
      </c>
      <c r="O53" s="8" t="str">
        <f>IFERROR((IFERROR(VLOOKUP($A53,Массив!$A$6:$BH$500,O$1,FALSE),"0")/IFERROR(VLOOKUP($B53,Массив2!$A$6:$BH$500,O$1,FALSE),VLOOKUP($A53,Массив!$A$6:$BH$500,O$1,FALSE)/4)*100-100),"0")</f>
        <v>0</v>
      </c>
      <c r="P53" s="8" t="str">
        <f>IFERROR((IFERROR(VLOOKUP($A53,Массив!$A$6:$BH$500,P$1,FALSE),"0")/IFERROR(VLOOKUP($B53,Массив2!$A$6:$BH$500,P$1,FALSE),VLOOKUP($A53,Массив!$A$6:$BH$500,P$1,FALSE)/4)*100-100),"0")</f>
        <v>0</v>
      </c>
      <c r="Q53">
        <f t="shared" si="1"/>
        <v>1</v>
      </c>
      <c r="S53" s="10"/>
      <c r="W53" s="11"/>
    </row>
    <row r="54" spans="1:23" x14ac:dyDescent="0.25">
      <c r="A54" s="36" t="s">
        <v>182</v>
      </c>
      <c r="B54" s="36" t="s">
        <v>182</v>
      </c>
      <c r="C54">
        <v>59.1</v>
      </c>
      <c r="D54" s="14" t="s">
        <v>215</v>
      </c>
      <c r="E54" s="7" t="s">
        <v>172</v>
      </c>
      <c r="F54" s="8" t="str">
        <f>IFERROR((IFERROR(VLOOKUP($A54,Массив!$A$6:$BH$500,F$1,FALSE),"0")/IFERROR(VLOOKUP($B54,Массив2!$A$6:$BH$500,F$1,FALSE),VLOOKUP($A54,Массив!$A$6:$BH$500,F$1,FALSE)/4)*100-100),"0")</f>
        <v>0</v>
      </c>
      <c r="G54" s="8" t="str">
        <f>IFERROR((IFERROR(VLOOKUP($A54,Массив!$A$6:$BH$500,G$1,FALSE),"0")/IFERROR(VLOOKUP($B54,Массив2!$A$6:$BH$500,G$1,FALSE),VLOOKUP($A54,Массив!$A$6:$BH$500,G$1,FALSE)/4)*100-100),"0")</f>
        <v>0</v>
      </c>
      <c r="H54" s="8" t="str">
        <f>IFERROR((IFERROR(VLOOKUP($A54,Массив!$A$6:$BH$500,H$1,FALSE),"0")/IFERROR(VLOOKUP($B54,Массив2!$A$6:$BH$500,H$1,FALSE),VLOOKUP($A54,Массив!$A$6:$BH$500,H$1,FALSE)/4)*100-100),"0")</f>
        <v>0</v>
      </c>
      <c r="I54" s="8" t="str">
        <f>IFERROR((IFERROR(VLOOKUP($A54,Массив!$A$6:$BH$500,I$1,FALSE),"0")/IFERROR(VLOOKUP($B54,Массив2!$A$6:$BH$500,I$1,FALSE),VLOOKUP($A54,Массив!$A$6:$BH$500,I$1,FALSE)/4)*100-100),"0")</f>
        <v>0</v>
      </c>
      <c r="J54" s="8" t="str">
        <f>IFERROR((IFERROR(VLOOKUP($A54,Массив!$A$6:$BH$500,J$1,FALSE),"0")/IFERROR(VLOOKUP($B54,Массив2!$A$6:$BH$500,J$1,FALSE),VLOOKUP($A54,Массив!$A$6:$BH$500,J$1,FALSE)/4)*100-100),"0")</f>
        <v>0</v>
      </c>
      <c r="K54" s="8" t="str">
        <f>IFERROR((IFERROR(VLOOKUP($A54,Массив!$A$6:$BH$500,K$1,FALSE),"0")/IFERROR(VLOOKUP($B54,Массив2!$A$6:$BH$500,K$1,FALSE),VLOOKUP($A54,Массив!$A$6:$BH$500,K$1,FALSE)/4)*100-100),"0")</f>
        <v>0</v>
      </c>
      <c r="L54" s="8" t="str">
        <f>IFERROR((IFERROR(VLOOKUP($A54,Массив!$A$6:$BH$500,L$1,FALSE),"0")/IFERROR(VLOOKUP($B54,Массив2!$A$6:$BH$500,L$1,FALSE),VLOOKUP($A54,Массив!$A$6:$BH$500,L$1,FALSE)/4)*100-100),"0")</f>
        <v>0</v>
      </c>
      <c r="M54" s="8" t="str">
        <f>IFERROR((IFERROR(VLOOKUP($A54,Массив!$A$6:$BH$500,M$1,FALSE),"0")/IFERROR(VLOOKUP($B54,Массив2!$A$6:$BH$500,M$1,FALSE),VLOOKUP($A54,Массив!$A$6:$BH$500,M$1,FALSE)/4)*100-100),"0")</f>
        <v>0</v>
      </c>
      <c r="N54" s="8" t="str">
        <f>IFERROR((IFERROR(VLOOKUP($A54,Массив!$A$6:$BH$500,N$1,FALSE),"0")/IFERROR(VLOOKUP($B54,Массив2!$A$6:$BH$500,N$1,FALSE),VLOOKUP($A54,Массив!$A$6:$BH$500,N$1,FALSE)/4)*100-100),"0")</f>
        <v>0</v>
      </c>
      <c r="O54" s="8" t="str">
        <f>IFERROR((IFERROR(VLOOKUP($A54,Массив!$A$6:$BH$500,O$1,FALSE),"0")/IFERROR(VLOOKUP($B54,Массив2!$A$6:$BH$500,O$1,FALSE),VLOOKUP($A54,Массив!$A$6:$BH$500,O$1,FALSE)/4)*100-100),"0")</f>
        <v>0</v>
      </c>
      <c r="P54" s="8" t="str">
        <f>IFERROR((IFERROR(VLOOKUP($A54,Массив!$A$6:$BH$500,P$1,FALSE),"0")/IFERROR(VLOOKUP($B54,Массив2!$A$6:$BH$500,P$1,FALSE),VLOOKUP($A54,Массив!$A$6:$BH$500,P$1,FALSE)/4)*100-100),"0")</f>
        <v>0</v>
      </c>
      <c r="Q54">
        <f t="shared" si="1"/>
        <v>1</v>
      </c>
      <c r="S54" s="10"/>
      <c r="W54" s="11"/>
    </row>
    <row r="55" spans="1:23" x14ac:dyDescent="0.25">
      <c r="A55" s="36" t="s">
        <v>375</v>
      </c>
      <c r="B55" s="36" t="s">
        <v>375</v>
      </c>
      <c r="D55" s="14"/>
      <c r="E55" s="7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S55" s="10"/>
      <c r="W55" s="11"/>
    </row>
    <row r="56" spans="1:23" ht="25.5" x14ac:dyDescent="0.25">
      <c r="A56" s="36" t="s">
        <v>183</v>
      </c>
      <c r="B56" s="36" t="s">
        <v>183</v>
      </c>
      <c r="C56">
        <v>61</v>
      </c>
      <c r="D56" s="14" t="s">
        <v>73</v>
      </c>
      <c r="E56" s="7" t="s">
        <v>241</v>
      </c>
      <c r="F56" s="8" t="str">
        <f>IFERROR((IFERROR(VLOOKUP($A56,Массив!$A$6:$BH$500,F$1,FALSE),"0")/IFERROR(VLOOKUP($B56,Массив2!$A$6:$BH$500,F$1,FALSE),VLOOKUP($A56,Массив!$A$6:$BH$500,F$1,FALSE)/4)*100-100),"0")</f>
        <v>0</v>
      </c>
      <c r="G56" s="8" t="str">
        <f>IFERROR((IFERROR(VLOOKUP($A56,Массив!$A$6:$BH$500,G$1,FALSE),"0")/IFERROR(VLOOKUP($B56,Массив2!$A$6:$BH$500,G$1,FALSE),VLOOKUP($A56,Массив!$A$6:$BH$500,G$1,FALSE)/4)*100-100),"0")</f>
        <v>0</v>
      </c>
      <c r="H56" s="8" t="str">
        <f>IFERROR((IFERROR(VLOOKUP($A56,Массив!$A$6:$BH$500,H$1,FALSE),"0")/IFERROR(VLOOKUP($B56,Массив2!$A$6:$BH$500,H$1,FALSE),VLOOKUP($A56,Массив!$A$6:$BH$500,H$1,FALSE)/4)*100-100),"0")</f>
        <v>0</v>
      </c>
      <c r="I56" s="8" t="str">
        <f>IFERROR((IFERROR(VLOOKUP($A56,Массив!$A$6:$BH$500,I$1,FALSE),"0")/IFERROR(VLOOKUP($B56,Массив2!$A$6:$BH$500,I$1,FALSE),VLOOKUP($A56,Массив!$A$6:$BH$500,I$1,FALSE)/4)*100-100),"0")</f>
        <v>0</v>
      </c>
      <c r="J56" s="8" t="str">
        <f>IFERROR((IFERROR(VLOOKUP($A56,Массив!$A$6:$BH$500,J$1,FALSE),"0")/IFERROR(VLOOKUP($B56,Массив2!$A$6:$BH$500,J$1,FALSE),VLOOKUP($A56,Массив!$A$6:$BH$500,J$1,FALSE)/4)*100-100),"0")</f>
        <v>0</v>
      </c>
      <c r="K56" s="8" t="str">
        <f>IFERROR((IFERROR(VLOOKUP($A56,Массив!$A$6:$BH$500,K$1,FALSE),"0")/IFERROR(VLOOKUP($B56,Массив2!$A$6:$BH$500,K$1,FALSE),VLOOKUP($A56,Массив!$A$6:$BH$500,K$1,FALSE)/4)*100-100),"0")</f>
        <v>0</v>
      </c>
      <c r="L56" s="8" t="str">
        <f>IFERROR((IFERROR(VLOOKUP($A56,Массив!$A$6:$BH$500,L$1,FALSE),"0")/IFERROR(VLOOKUP($B56,Массив2!$A$6:$BH$500,L$1,FALSE),VLOOKUP($A56,Массив!$A$6:$BH$500,L$1,FALSE)/4)*100-100),"0")</f>
        <v>0</v>
      </c>
      <c r="M56" s="8" t="str">
        <f>IFERROR((IFERROR(VLOOKUP($A56,Массив!$A$6:$BH$500,M$1,FALSE),"0")/IFERROR(VLOOKUP($B56,Массив2!$A$6:$BH$500,M$1,FALSE),VLOOKUP($A56,Массив!$A$6:$BH$500,M$1,FALSE)/4)*100-100),"0")</f>
        <v>0</v>
      </c>
      <c r="N56" s="8" t="str">
        <f>IFERROR((IFERROR(VLOOKUP($A56,Массив!$A$6:$BH$500,N$1,FALSE),"0")/IFERROR(VLOOKUP($B56,Массив2!$A$6:$BH$500,N$1,FALSE),VLOOKUP($A56,Массив!$A$6:$BH$500,N$1,FALSE)/4)*100-100),"0")</f>
        <v>0</v>
      </c>
      <c r="O56" s="8" t="str">
        <f>IFERROR((IFERROR(VLOOKUP($A56,Массив!$A$6:$BH$500,O$1,FALSE),"0")/IFERROR(VLOOKUP($B56,Массив2!$A$6:$BH$500,O$1,FALSE),VLOOKUP($A56,Массив!$A$6:$BH$500,O$1,FALSE)/4)*100-100),"0")</f>
        <v>0</v>
      </c>
      <c r="P56" s="8" t="str">
        <f>IFERROR((IFERROR(VLOOKUP($A56,Массив!$A$6:$BH$500,P$1,FALSE),"0")/IFERROR(VLOOKUP($B56,Массив2!$A$6:$BH$500,P$1,FALSE),VLOOKUP($A56,Массив!$A$6:$BH$500,P$1,FALSE)/4)*100-100),"0")</f>
        <v>0</v>
      </c>
      <c r="Q56">
        <f t="shared" si="1"/>
        <v>1</v>
      </c>
      <c r="S56" s="10"/>
      <c r="W56" s="11"/>
    </row>
    <row r="57" spans="1:23" ht="25.5" x14ac:dyDescent="0.25">
      <c r="A57" s="36" t="s">
        <v>184</v>
      </c>
      <c r="B57" s="36" t="s">
        <v>184</v>
      </c>
      <c r="C57">
        <v>63</v>
      </c>
      <c r="D57" s="14" t="s">
        <v>74</v>
      </c>
      <c r="E57" s="7" t="s">
        <v>242</v>
      </c>
      <c r="F57" s="8" t="str">
        <f>IFERROR((IFERROR(VLOOKUP($A57,Массив!$A$6:$BH$500,F$1,FALSE),"0")/IFERROR(VLOOKUP($B57,Массив2!$A$6:$BH$500,F$1,FALSE),VLOOKUP($A57,Массив!$A$6:$BH$500,F$1,FALSE)/4)*100-100),"0")</f>
        <v>0</v>
      </c>
      <c r="G57" s="8" t="str">
        <f>IFERROR((IFERROR(VLOOKUP($A57,Массив!$A$6:$BH$500,G$1,FALSE),"0")/IFERROR(VLOOKUP($B57,Массив2!$A$6:$BH$500,G$1,FALSE),VLOOKUP($A57,Массив!$A$6:$BH$500,G$1,FALSE)/4)*100-100),"0")</f>
        <v>0</v>
      </c>
      <c r="H57" s="8" t="str">
        <f>IFERROR((IFERROR(VLOOKUP($A57,Массив!$A$6:$BH$500,H$1,FALSE),"0")/IFERROR(VLOOKUP($B57,Массив2!$A$6:$BH$500,H$1,FALSE),VLOOKUP($A57,Массив!$A$6:$BH$500,H$1,FALSE)/4)*100-100),"0")</f>
        <v>0</v>
      </c>
      <c r="I57" s="8" t="str">
        <f>IFERROR((IFERROR(VLOOKUP($A57,Массив!$A$6:$BH$500,I$1,FALSE),"0")/IFERROR(VLOOKUP($B57,Массив2!$A$6:$BH$500,I$1,FALSE),VLOOKUP($A57,Массив!$A$6:$BH$500,I$1,FALSE)/4)*100-100),"0")</f>
        <v>0</v>
      </c>
      <c r="J57" s="8" t="str">
        <f>IFERROR((IFERROR(VLOOKUP($A57,Массив!$A$6:$BH$500,J$1,FALSE),"0")/IFERROR(VLOOKUP($B57,Массив2!$A$6:$BH$500,J$1,FALSE),VLOOKUP($A57,Массив!$A$6:$BH$500,J$1,FALSE)/4)*100-100),"0")</f>
        <v>0</v>
      </c>
      <c r="K57" s="8" t="str">
        <f>IFERROR((IFERROR(VLOOKUP($A57,Массив!$A$6:$BH$500,K$1,FALSE),"0")/IFERROR(VLOOKUP($B57,Массив2!$A$6:$BH$500,K$1,FALSE),VLOOKUP($A57,Массив!$A$6:$BH$500,K$1,FALSE)/4)*100-100),"0")</f>
        <v>0</v>
      </c>
      <c r="L57" s="8" t="str">
        <f>IFERROR((IFERROR(VLOOKUP($A57,Массив!$A$6:$BH$500,L$1,FALSE),"0")/IFERROR(VLOOKUP($B57,Массив2!$A$6:$BH$500,L$1,FALSE),VLOOKUP($A57,Массив!$A$6:$BH$500,L$1,FALSE)/4)*100-100),"0")</f>
        <v>0</v>
      </c>
      <c r="M57" s="8" t="str">
        <f>IFERROR((IFERROR(VLOOKUP($A57,Массив!$A$6:$BH$500,M$1,FALSE),"0")/IFERROR(VLOOKUP($B57,Массив2!$A$6:$BH$500,M$1,FALSE),VLOOKUP($A57,Массив!$A$6:$BH$500,M$1,FALSE)/4)*100-100),"0")</f>
        <v>0</v>
      </c>
      <c r="N57" s="8" t="str">
        <f>IFERROR((IFERROR(VLOOKUP($A57,Массив!$A$6:$BH$500,N$1,FALSE),"0")/IFERROR(VLOOKUP($B57,Массив2!$A$6:$BH$500,N$1,FALSE),VLOOKUP($A57,Массив!$A$6:$BH$500,N$1,FALSE)/4)*100-100),"0")</f>
        <v>0</v>
      </c>
      <c r="O57" s="8" t="str">
        <f>IFERROR((IFERROR(VLOOKUP($A57,Массив!$A$6:$BH$500,O$1,FALSE),"0")/IFERROR(VLOOKUP($B57,Массив2!$A$6:$BH$500,O$1,FALSE),VLOOKUP($A57,Массив!$A$6:$BH$500,O$1,FALSE)/4)*100-100),"0")</f>
        <v>0</v>
      </c>
      <c r="P57" s="8" t="str">
        <f>IFERROR((IFERROR(VLOOKUP($A57,Массив!$A$6:$BH$500,P$1,FALSE),"0")/IFERROR(VLOOKUP($B57,Массив2!$A$6:$BH$500,P$1,FALSE),VLOOKUP($A57,Массив!$A$6:$BH$500,P$1,FALSE)/4)*100-100),"0")</f>
        <v>0</v>
      </c>
      <c r="Q57">
        <f t="shared" si="1"/>
        <v>1</v>
      </c>
      <c r="S57" s="10"/>
      <c r="W57" s="11"/>
    </row>
    <row r="58" spans="1:23" x14ac:dyDescent="0.25">
      <c r="A58" s="36" t="s">
        <v>123</v>
      </c>
      <c r="B58" s="36" t="s">
        <v>123</v>
      </c>
      <c r="C58">
        <v>65</v>
      </c>
      <c r="D58" s="14" t="s">
        <v>24</v>
      </c>
      <c r="E58" s="7" t="s">
        <v>243</v>
      </c>
      <c r="F58" s="8" t="str">
        <f>IFERROR((IFERROR(VLOOKUP($A58,Массив!$A$6:$BH$500,F$1,FALSE),"0")/IFERROR(VLOOKUP($B58,Массив2!$A$6:$BH$500,F$1,FALSE),VLOOKUP($A58,Массив!$A$6:$BH$500,F$1,FALSE)/4)*100-100),"0")</f>
        <v>0</v>
      </c>
      <c r="G58" s="8" t="str">
        <f>IFERROR((IFERROR(VLOOKUP($A58,Массив!$A$6:$BH$500,G$1,FALSE),"0")/IFERROR(VLOOKUP($B58,Массив2!$A$6:$BH$500,G$1,FALSE),VLOOKUP($A58,Массив!$A$6:$BH$500,G$1,FALSE)/4)*100-100),"0")</f>
        <v>0</v>
      </c>
      <c r="H58" s="8" t="str">
        <f>IFERROR((IFERROR(VLOOKUP($A58,Массив!$A$6:$BH$500,H$1,FALSE),"0")/IFERROR(VLOOKUP($B58,Массив2!$A$6:$BH$500,H$1,FALSE),VLOOKUP($A58,Массив!$A$6:$BH$500,H$1,FALSE)/4)*100-100),"0")</f>
        <v>0</v>
      </c>
      <c r="I58" s="8" t="str">
        <f>IFERROR((IFERROR(VLOOKUP($A58,Массив!$A$6:$BH$500,I$1,FALSE),"0")/IFERROR(VLOOKUP($B58,Массив2!$A$6:$BH$500,I$1,FALSE),VLOOKUP($A58,Массив!$A$6:$BH$500,I$1,FALSE)/4)*100-100),"0")</f>
        <v>0</v>
      </c>
      <c r="J58" s="8" t="str">
        <f>IFERROR((IFERROR(VLOOKUP($A58,Массив!$A$6:$BH$500,J$1,FALSE),"0")/IFERROR(VLOOKUP($B58,Массив2!$A$6:$BH$500,J$1,FALSE),VLOOKUP($A58,Массив!$A$6:$BH$500,J$1,FALSE)/4)*100-100),"0")</f>
        <v>0</v>
      </c>
      <c r="K58" s="8" t="str">
        <f>IFERROR((IFERROR(VLOOKUP($A58,Массив!$A$6:$BH$500,K$1,FALSE),"0")/IFERROR(VLOOKUP($B58,Массив2!$A$6:$BH$500,K$1,FALSE),VLOOKUP($A58,Массив!$A$6:$BH$500,K$1,FALSE)/4)*100-100),"0")</f>
        <v>0</v>
      </c>
      <c r="L58" s="8" t="str">
        <f>IFERROR((IFERROR(VLOOKUP($A58,Массив!$A$6:$BH$500,L$1,FALSE),"0")/IFERROR(VLOOKUP($B58,Массив2!$A$6:$BH$500,L$1,FALSE),VLOOKUP($A58,Массив!$A$6:$BH$500,L$1,FALSE)/4)*100-100),"0")</f>
        <v>0</v>
      </c>
      <c r="M58" s="8" t="str">
        <f>IFERROR((IFERROR(VLOOKUP($A58,Массив!$A$6:$BH$500,M$1,FALSE),"0")/IFERROR(VLOOKUP($B58,Массив2!$A$6:$BH$500,M$1,FALSE),VLOOKUP($A58,Массив!$A$6:$BH$500,M$1,FALSE)/4)*100-100),"0")</f>
        <v>0</v>
      </c>
      <c r="N58" s="8" t="str">
        <f>IFERROR((IFERROR(VLOOKUP($A58,Массив!$A$6:$BH$500,N$1,FALSE),"0")/IFERROR(VLOOKUP($B58,Массив2!$A$6:$BH$500,N$1,FALSE),VLOOKUP($A58,Массив!$A$6:$BH$500,N$1,FALSE)/4)*100-100),"0")</f>
        <v>0</v>
      </c>
      <c r="O58" s="8" t="str">
        <f>IFERROR((IFERROR(VLOOKUP($A58,Массив!$A$6:$BH$500,O$1,FALSE),"0")/IFERROR(VLOOKUP($B58,Массив2!$A$6:$BH$500,O$1,FALSE),VLOOKUP($A58,Массив!$A$6:$BH$500,O$1,FALSE)/4)*100-100),"0")</f>
        <v>0</v>
      </c>
      <c r="P58" s="8" t="str">
        <f>IFERROR((IFERROR(VLOOKUP($A58,Массив!$A$6:$BH$500,P$1,FALSE),"0")/IFERROR(VLOOKUP($B58,Массив2!$A$6:$BH$500,P$1,FALSE),VLOOKUP($A58,Массив!$A$6:$BH$500,P$1,FALSE)/4)*100-100),"0")</f>
        <v>0</v>
      </c>
      <c r="Q58">
        <f t="shared" si="1"/>
        <v>1</v>
      </c>
      <c r="S58" s="10"/>
      <c r="W58" s="11"/>
    </row>
    <row r="59" spans="1:23" x14ac:dyDescent="0.25">
      <c r="A59" s="36" t="s">
        <v>124</v>
      </c>
      <c r="B59" s="36" t="s">
        <v>124</v>
      </c>
      <c r="C59">
        <v>66</v>
      </c>
      <c r="D59" s="14" t="s">
        <v>25</v>
      </c>
      <c r="E59" s="7" t="s">
        <v>244</v>
      </c>
      <c r="F59" s="8" t="str">
        <f>IFERROR((IFERROR(VLOOKUP($A59,Массив!$A$6:$BH$500,F$1,FALSE),"0")/IFERROR(VLOOKUP($B59,Массив2!$A$6:$BH$500,F$1,FALSE),VLOOKUP($A59,Массив!$A$6:$BH$500,F$1,FALSE)/4)*100-100),"0")</f>
        <v>0</v>
      </c>
      <c r="G59" s="8" t="str">
        <f>IFERROR((IFERROR(VLOOKUP($A59,Массив!$A$6:$BH$500,G$1,FALSE),"0")/IFERROR(VLOOKUP($B59,Массив2!$A$6:$BH$500,G$1,FALSE),VLOOKUP($A59,Массив!$A$6:$BH$500,G$1,FALSE)/4)*100-100),"0")</f>
        <v>0</v>
      </c>
      <c r="H59" s="8" t="str">
        <f>IFERROR((IFERROR(VLOOKUP($A59,Массив!$A$6:$BH$500,H$1,FALSE),"0")/IFERROR(VLOOKUP($B59,Массив2!$A$6:$BH$500,H$1,FALSE),VLOOKUP($A59,Массив!$A$6:$BH$500,H$1,FALSE)/4)*100-100),"0")</f>
        <v>0</v>
      </c>
      <c r="I59" s="8" t="str">
        <f>IFERROR((IFERROR(VLOOKUP($A59,Массив!$A$6:$BH$500,I$1,FALSE),"0")/IFERROR(VLOOKUP($B59,Массив2!$A$6:$BH$500,I$1,FALSE),VLOOKUP($A59,Массив!$A$6:$BH$500,I$1,FALSE)/4)*100-100),"0")</f>
        <v>0</v>
      </c>
      <c r="J59" s="8" t="str">
        <f>IFERROR((IFERROR(VLOOKUP($A59,Массив!$A$6:$BH$500,J$1,FALSE),"0")/IFERROR(VLOOKUP($B59,Массив2!$A$6:$BH$500,J$1,FALSE),VLOOKUP($A59,Массив!$A$6:$BH$500,J$1,FALSE)/4)*100-100),"0")</f>
        <v>0</v>
      </c>
      <c r="K59" s="8" t="str">
        <f>IFERROR((IFERROR(VLOOKUP($A59,Массив!$A$6:$BH$500,K$1,FALSE),"0")/IFERROR(VLOOKUP($B59,Массив2!$A$6:$BH$500,K$1,FALSE),VLOOKUP($A59,Массив!$A$6:$BH$500,K$1,FALSE)/4)*100-100),"0")</f>
        <v>0</v>
      </c>
      <c r="L59" s="8" t="str">
        <f>IFERROR((IFERROR(VLOOKUP($A59,Массив!$A$6:$BH$500,L$1,FALSE),"0")/IFERROR(VLOOKUP($B59,Массив2!$A$6:$BH$500,L$1,FALSE),VLOOKUP($A59,Массив!$A$6:$BH$500,L$1,FALSE)/4)*100-100),"0")</f>
        <v>0</v>
      </c>
      <c r="M59" s="8" t="str">
        <f>IFERROR((IFERROR(VLOOKUP($A59,Массив!$A$6:$BH$500,M$1,FALSE),"0")/IFERROR(VLOOKUP($B59,Массив2!$A$6:$BH$500,M$1,FALSE),VLOOKUP($A59,Массив!$A$6:$BH$500,M$1,FALSE)/4)*100-100),"0")</f>
        <v>0</v>
      </c>
      <c r="N59" s="8" t="str">
        <f>IFERROR((IFERROR(VLOOKUP($A59,Массив!$A$6:$BH$500,N$1,FALSE),"0")/IFERROR(VLOOKUP($B59,Массив2!$A$6:$BH$500,N$1,FALSE),VLOOKUP($A59,Массив!$A$6:$BH$500,N$1,FALSE)/4)*100-100),"0")</f>
        <v>0</v>
      </c>
      <c r="O59" s="8" t="str">
        <f>IFERROR((IFERROR(VLOOKUP($A59,Массив!$A$6:$BH$500,O$1,FALSE),"0")/IFERROR(VLOOKUP($B59,Массив2!$A$6:$BH$500,O$1,FALSE),VLOOKUP($A59,Массив!$A$6:$BH$500,O$1,FALSE)/4)*100-100),"0")</f>
        <v>0</v>
      </c>
      <c r="P59" s="8" t="str">
        <f>IFERROR((IFERROR(VLOOKUP($A59,Массив!$A$6:$BH$500,P$1,FALSE),"0")/IFERROR(VLOOKUP($B59,Массив2!$A$6:$BH$500,P$1,FALSE),VLOOKUP($A59,Массив!$A$6:$BH$500,P$1,FALSE)/4)*100-100),"0")</f>
        <v>0</v>
      </c>
      <c r="Q59">
        <f t="shared" si="1"/>
        <v>1</v>
      </c>
      <c r="S59" s="10"/>
      <c r="W59" s="11"/>
    </row>
    <row r="60" spans="1:23" x14ac:dyDescent="0.25">
      <c r="A60" s="36" t="s">
        <v>125</v>
      </c>
      <c r="B60" s="36" t="s">
        <v>125</v>
      </c>
      <c r="C60">
        <v>67</v>
      </c>
      <c r="D60" s="14" t="s">
        <v>26</v>
      </c>
      <c r="E60" s="7" t="s">
        <v>245</v>
      </c>
      <c r="F60" s="8" t="str">
        <f>IFERROR((IFERROR(VLOOKUP($A60,Массив!$A$6:$BH$500,F$1,FALSE),"0")/IFERROR(VLOOKUP($B60,Массив2!$A$6:$BH$500,F$1,FALSE),VLOOKUP($A60,Массив!$A$6:$BH$500,F$1,FALSE)/4)*100-100),"0")</f>
        <v>0</v>
      </c>
      <c r="G60" s="8" t="str">
        <f>IFERROR((IFERROR(VLOOKUP($A60,Массив!$A$6:$BH$500,G$1,FALSE),"0")/IFERROR(VLOOKUP($B60,Массив2!$A$6:$BH$500,G$1,FALSE),VLOOKUP($A60,Массив!$A$6:$BH$500,G$1,FALSE)/4)*100-100),"0")</f>
        <v>0</v>
      </c>
      <c r="H60" s="8" t="str">
        <f>IFERROR((IFERROR(VLOOKUP($A60,Массив!$A$6:$BH$500,H$1,FALSE),"0")/IFERROR(VLOOKUP($B60,Массив2!$A$6:$BH$500,H$1,FALSE),VLOOKUP($A60,Массив!$A$6:$BH$500,H$1,FALSE)/4)*100-100),"0")</f>
        <v>0</v>
      </c>
      <c r="I60" s="8" t="str">
        <f>IFERROR((IFERROR(VLOOKUP($A60,Массив!$A$6:$BH$500,I$1,FALSE),"0")/IFERROR(VLOOKUP($B60,Массив2!$A$6:$BH$500,I$1,FALSE),VLOOKUP($A60,Массив!$A$6:$BH$500,I$1,FALSE)/4)*100-100),"0")</f>
        <v>0</v>
      </c>
      <c r="J60" s="8" t="str">
        <f>IFERROR((IFERROR(VLOOKUP($A60,Массив!$A$6:$BH$500,J$1,FALSE),"0")/IFERROR(VLOOKUP($B60,Массив2!$A$6:$BH$500,J$1,FALSE),VLOOKUP($A60,Массив!$A$6:$BH$500,J$1,FALSE)/4)*100-100),"0")</f>
        <v>0</v>
      </c>
      <c r="K60" s="8" t="str">
        <f>IFERROR((IFERROR(VLOOKUP($A60,Массив!$A$6:$BH$500,K$1,FALSE),"0")/IFERROR(VLOOKUP($B60,Массив2!$A$6:$BH$500,K$1,FALSE),VLOOKUP($A60,Массив!$A$6:$BH$500,K$1,FALSE)/4)*100-100),"0")</f>
        <v>0</v>
      </c>
      <c r="L60" s="8" t="str">
        <f>IFERROR((IFERROR(VLOOKUP($A60,Массив!$A$6:$BH$500,L$1,FALSE),"0")/IFERROR(VLOOKUP($B60,Массив2!$A$6:$BH$500,L$1,FALSE),VLOOKUP($A60,Массив!$A$6:$BH$500,L$1,FALSE)/4)*100-100),"0")</f>
        <v>0</v>
      </c>
      <c r="M60" s="8" t="str">
        <f>IFERROR((IFERROR(VLOOKUP($A60,Массив!$A$6:$BH$500,M$1,FALSE),"0")/IFERROR(VLOOKUP($B60,Массив2!$A$6:$BH$500,M$1,FALSE),VLOOKUP($A60,Массив!$A$6:$BH$500,M$1,FALSE)/4)*100-100),"0")</f>
        <v>0</v>
      </c>
      <c r="N60" s="8" t="str">
        <f>IFERROR((IFERROR(VLOOKUP($A60,Массив!$A$6:$BH$500,N$1,FALSE),"0")/IFERROR(VLOOKUP($B60,Массив2!$A$6:$BH$500,N$1,FALSE),VLOOKUP($A60,Массив!$A$6:$BH$500,N$1,FALSE)/4)*100-100),"0")</f>
        <v>0</v>
      </c>
      <c r="O60" s="8" t="str">
        <f>IFERROR((IFERROR(VLOOKUP($A60,Массив!$A$6:$BH$500,O$1,FALSE),"0")/IFERROR(VLOOKUP($B60,Массив2!$A$6:$BH$500,O$1,FALSE),VLOOKUP($A60,Массив!$A$6:$BH$500,O$1,FALSE)/4)*100-100),"0")</f>
        <v>0</v>
      </c>
      <c r="P60" s="8" t="str">
        <f>IFERROR((IFERROR(VLOOKUP($A60,Массив!$A$6:$BH$500,P$1,FALSE),"0")/IFERROR(VLOOKUP($B60,Массив2!$A$6:$BH$500,P$1,FALSE),VLOOKUP($A60,Массив!$A$6:$BH$500,P$1,FALSE)/4)*100-100),"0")</f>
        <v>0</v>
      </c>
      <c r="Q60">
        <f t="shared" si="1"/>
        <v>1</v>
      </c>
      <c r="S60" s="10"/>
      <c r="W60" s="11"/>
    </row>
    <row r="61" spans="1:23" x14ac:dyDescent="0.25">
      <c r="A61" s="36" t="s">
        <v>126</v>
      </c>
      <c r="B61" s="36" t="s">
        <v>126</v>
      </c>
      <c r="C61">
        <v>68</v>
      </c>
      <c r="D61" s="14" t="s">
        <v>27</v>
      </c>
      <c r="E61" s="7" t="s">
        <v>246</v>
      </c>
      <c r="F61" s="8" t="str">
        <f>IFERROR((IFERROR(VLOOKUP($A61,Массив!$A$6:$BH$500,F$1,FALSE),"0")/IFERROR(VLOOKUP($B61,Массив2!$A$6:$BH$500,F$1,FALSE),VLOOKUP($A61,Массив!$A$6:$BH$500,F$1,FALSE)/4)*100-100),"0")</f>
        <v>0</v>
      </c>
      <c r="G61" s="8" t="str">
        <f>IFERROR((IFERROR(VLOOKUP($A61,Массив!$A$6:$BH$500,G$1,FALSE),"0")/IFERROR(VLOOKUP($B61,Массив2!$A$6:$BH$500,G$1,FALSE),VLOOKUP($A61,Массив!$A$6:$BH$500,G$1,FALSE)/4)*100-100),"0")</f>
        <v>0</v>
      </c>
      <c r="H61" s="8" t="str">
        <f>IFERROR((IFERROR(VLOOKUP($A61,Массив!$A$6:$BH$500,H$1,FALSE),"0")/IFERROR(VLOOKUP($B61,Массив2!$A$6:$BH$500,H$1,FALSE),VLOOKUP($A61,Массив!$A$6:$BH$500,H$1,FALSE)/4)*100-100),"0")</f>
        <v>0</v>
      </c>
      <c r="I61" s="8" t="str">
        <f>IFERROR((IFERROR(VLOOKUP($A61,Массив!$A$6:$BH$500,I$1,FALSE),"0")/IFERROR(VLOOKUP($B61,Массив2!$A$6:$BH$500,I$1,FALSE),VLOOKUP($A61,Массив!$A$6:$BH$500,I$1,FALSE)/4)*100-100),"0")</f>
        <v>0</v>
      </c>
      <c r="J61" s="8" t="str">
        <f>IFERROR((IFERROR(VLOOKUP($A61,Массив!$A$6:$BH$500,J$1,FALSE),"0")/IFERROR(VLOOKUP($B61,Массив2!$A$6:$BH$500,J$1,FALSE),VLOOKUP($A61,Массив!$A$6:$BH$500,J$1,FALSE)/4)*100-100),"0")</f>
        <v>0</v>
      </c>
      <c r="K61" s="8" t="str">
        <f>IFERROR((IFERROR(VLOOKUP($A61,Массив!$A$6:$BH$500,K$1,FALSE),"0")/IFERROR(VLOOKUP($B61,Массив2!$A$6:$BH$500,K$1,FALSE),VLOOKUP($A61,Массив!$A$6:$BH$500,K$1,FALSE)/4)*100-100),"0")</f>
        <v>0</v>
      </c>
      <c r="L61" s="8" t="str">
        <f>IFERROR((IFERROR(VLOOKUP($A61,Массив!$A$6:$BH$500,L$1,FALSE),"0")/IFERROR(VLOOKUP($B61,Массив2!$A$6:$BH$500,L$1,FALSE),VLOOKUP($A61,Массив!$A$6:$BH$500,L$1,FALSE)/4)*100-100),"0")</f>
        <v>0</v>
      </c>
      <c r="M61" s="8" t="str">
        <f>IFERROR((IFERROR(VLOOKUP($A61,Массив!$A$6:$BH$500,M$1,FALSE),"0")/IFERROR(VLOOKUP($B61,Массив2!$A$6:$BH$500,M$1,FALSE),VLOOKUP($A61,Массив!$A$6:$BH$500,M$1,FALSE)/4)*100-100),"0")</f>
        <v>0</v>
      </c>
      <c r="N61" s="8" t="str">
        <f>IFERROR((IFERROR(VLOOKUP($A61,Массив!$A$6:$BH$500,N$1,FALSE),"0")/IFERROR(VLOOKUP($B61,Массив2!$A$6:$BH$500,N$1,FALSE),VLOOKUP($A61,Массив!$A$6:$BH$500,N$1,FALSE)/4)*100-100),"0")</f>
        <v>0</v>
      </c>
      <c r="O61" s="8" t="str">
        <f>IFERROR((IFERROR(VLOOKUP($A61,Массив!$A$6:$BH$500,O$1,FALSE),"0")/IFERROR(VLOOKUP($B61,Массив2!$A$6:$BH$500,O$1,FALSE),VLOOKUP($A61,Массив!$A$6:$BH$500,O$1,FALSE)/4)*100-100),"0")</f>
        <v>0</v>
      </c>
      <c r="P61" s="8" t="str">
        <f>IFERROR((IFERROR(VLOOKUP($A61,Массив!$A$6:$BH$500,P$1,FALSE),"0")/IFERROR(VLOOKUP($B61,Массив2!$A$6:$BH$500,P$1,FALSE),VLOOKUP($A61,Массив!$A$6:$BH$500,P$1,FALSE)/4)*100-100),"0")</f>
        <v>0</v>
      </c>
      <c r="Q61">
        <f t="shared" si="1"/>
        <v>1</v>
      </c>
      <c r="S61" s="10"/>
      <c r="W61" s="11"/>
    </row>
    <row r="62" spans="1:23" x14ac:dyDescent="0.25">
      <c r="A62" s="36" t="s">
        <v>127</v>
      </c>
      <c r="B62" s="36" t="s">
        <v>127</v>
      </c>
      <c r="C62">
        <v>69</v>
      </c>
      <c r="D62" s="15" t="s">
        <v>247</v>
      </c>
      <c r="E62" s="7" t="s">
        <v>248</v>
      </c>
      <c r="F62" s="8" t="str">
        <f>IFERROR((IFERROR(VLOOKUP($A62,Массив!$A$6:$BH$500,F$1,FALSE),"0")/IFERROR(VLOOKUP($B62,Массив2!$A$6:$BH$500,F$1,FALSE),VLOOKUP($A62,Массив!$A$6:$BH$500,F$1,FALSE)/4)*100-100),"0")</f>
        <v>0</v>
      </c>
      <c r="G62" s="8" t="str">
        <f>IFERROR((IFERROR(VLOOKUP($A62,Массив!$A$6:$BH$500,G$1,FALSE),"0")/IFERROR(VLOOKUP($B62,Массив2!$A$6:$BH$500,G$1,FALSE),VLOOKUP($A62,Массив!$A$6:$BH$500,G$1,FALSE)/4)*100-100),"0")</f>
        <v>0</v>
      </c>
      <c r="H62" s="8" t="str">
        <f>IFERROR((IFERROR(VLOOKUP($A62,Массив!$A$6:$BH$500,H$1,FALSE),"0")/IFERROR(VLOOKUP($B62,Массив2!$A$6:$BH$500,H$1,FALSE),VLOOKUP($A62,Массив!$A$6:$BH$500,H$1,FALSE)/4)*100-100),"0")</f>
        <v>0</v>
      </c>
      <c r="I62" s="8" t="str">
        <f>IFERROR((IFERROR(VLOOKUP($A62,Массив!$A$6:$BH$500,I$1,FALSE),"0")/IFERROR(VLOOKUP($B62,Массив2!$A$6:$BH$500,I$1,FALSE),VLOOKUP($A62,Массив!$A$6:$BH$500,I$1,FALSE)/4)*100-100),"0")</f>
        <v>0</v>
      </c>
      <c r="J62" s="8" t="str">
        <f>IFERROR((IFERROR(VLOOKUP($A62,Массив!$A$6:$BH$500,J$1,FALSE),"0")/IFERROR(VLOOKUP($B62,Массив2!$A$6:$BH$500,J$1,FALSE),VLOOKUP($A62,Массив!$A$6:$BH$500,J$1,FALSE)/4)*100-100),"0")</f>
        <v>0</v>
      </c>
      <c r="K62" s="8" t="str">
        <f>IFERROR((IFERROR(VLOOKUP($A62,Массив!$A$6:$BH$500,K$1,FALSE),"0")/IFERROR(VLOOKUP($B62,Массив2!$A$6:$BH$500,K$1,FALSE),VLOOKUP($A62,Массив!$A$6:$BH$500,K$1,FALSE)/4)*100-100),"0")</f>
        <v>0</v>
      </c>
      <c r="L62" s="8" t="str">
        <f>IFERROR((IFERROR(VLOOKUP($A62,Массив!$A$6:$BH$500,L$1,FALSE),"0")/IFERROR(VLOOKUP($B62,Массив2!$A$6:$BH$500,L$1,FALSE),VLOOKUP($A62,Массив!$A$6:$BH$500,L$1,FALSE)/4)*100-100),"0")</f>
        <v>0</v>
      </c>
      <c r="M62" s="8" t="str">
        <f>IFERROR((IFERROR(VLOOKUP($A62,Массив!$A$6:$BH$500,M$1,FALSE),"0")/IFERROR(VLOOKUP($B62,Массив2!$A$6:$BH$500,M$1,FALSE),VLOOKUP($A62,Массив!$A$6:$BH$500,M$1,FALSE)/4)*100-100),"0")</f>
        <v>0</v>
      </c>
      <c r="N62" s="8" t="str">
        <f>IFERROR((IFERROR(VLOOKUP($A62,Массив!$A$6:$BH$500,N$1,FALSE),"0")/IFERROR(VLOOKUP($B62,Массив2!$A$6:$BH$500,N$1,FALSE),VLOOKUP($A62,Массив!$A$6:$BH$500,N$1,FALSE)/4)*100-100),"0")</f>
        <v>0</v>
      </c>
      <c r="O62" s="8" t="str">
        <f>IFERROR((IFERROR(VLOOKUP($A62,Массив!$A$6:$BH$500,O$1,FALSE),"0")/IFERROR(VLOOKUP($B62,Массив2!$A$6:$BH$500,O$1,FALSE),VLOOKUP($A62,Массив!$A$6:$BH$500,O$1,FALSE)/4)*100-100),"0")</f>
        <v>0</v>
      </c>
      <c r="P62" s="8" t="str">
        <f>IFERROR((IFERROR(VLOOKUP($A62,Массив!$A$6:$BH$500,P$1,FALSE),"0")/IFERROR(VLOOKUP($B62,Массив2!$A$6:$BH$500,P$1,FALSE),VLOOKUP($A62,Массив!$A$6:$BH$500,P$1,FALSE)/4)*100-100),"0")</f>
        <v>0</v>
      </c>
      <c r="Q62">
        <f t="shared" si="1"/>
        <v>1</v>
      </c>
      <c r="S62" s="10"/>
      <c r="W62" s="11"/>
    </row>
    <row r="63" spans="1:23" x14ac:dyDescent="0.25">
      <c r="A63" s="36" t="s">
        <v>375</v>
      </c>
      <c r="B63" s="36" t="s">
        <v>375</v>
      </c>
      <c r="D63" s="15"/>
      <c r="E63" s="7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S63" s="10"/>
      <c r="W63" s="11"/>
    </row>
    <row r="64" spans="1:23" x14ac:dyDescent="0.25">
      <c r="A64" s="36" t="s">
        <v>128</v>
      </c>
      <c r="B64" s="36" t="s">
        <v>128</v>
      </c>
      <c r="C64">
        <v>70</v>
      </c>
      <c r="D64" s="14" t="s">
        <v>249</v>
      </c>
      <c r="E64" s="7" t="s">
        <v>250</v>
      </c>
      <c r="F64" s="8" t="str">
        <f>IFERROR((IFERROR(VLOOKUP($A64,Массив!$A$6:$BH$500,F$1,FALSE),"0")/IFERROR(VLOOKUP($B64,Массив2!$A$6:$BH$500,F$1,FALSE),VLOOKUP($A64,Массив!$A$6:$BH$500,F$1,FALSE)/4)*100-100),"0")</f>
        <v>0</v>
      </c>
      <c r="G64" s="8" t="str">
        <f>IFERROR((IFERROR(VLOOKUP($A64,Массив!$A$6:$BH$500,G$1,FALSE),"0")/IFERROR(VLOOKUP($B64,Массив2!$A$6:$BH$500,G$1,FALSE),VLOOKUP($A64,Массив!$A$6:$BH$500,G$1,FALSE)/4)*100-100),"0")</f>
        <v>0</v>
      </c>
      <c r="H64" s="8" t="str">
        <f>IFERROR((IFERROR(VLOOKUP($A64,Массив!$A$6:$BH$500,H$1,FALSE),"0")/IFERROR(VLOOKUP($B64,Массив2!$A$6:$BH$500,H$1,FALSE),VLOOKUP($A64,Массив!$A$6:$BH$500,H$1,FALSE)/4)*100-100),"0")</f>
        <v>0</v>
      </c>
      <c r="I64" s="8" t="str">
        <f>IFERROR((IFERROR(VLOOKUP($A64,Массив!$A$6:$BH$500,I$1,FALSE),"0")/IFERROR(VLOOKUP($B64,Массив2!$A$6:$BH$500,I$1,FALSE),VLOOKUP($A64,Массив!$A$6:$BH$500,I$1,FALSE)/4)*100-100),"0")</f>
        <v>0</v>
      </c>
      <c r="J64" s="8" t="str">
        <f>IFERROR((IFERROR(VLOOKUP($A64,Массив!$A$6:$BH$500,J$1,FALSE),"0")/IFERROR(VLOOKUP($B64,Массив2!$A$6:$BH$500,J$1,FALSE),VLOOKUP($A64,Массив!$A$6:$BH$500,J$1,FALSE)/4)*100-100),"0")</f>
        <v>0</v>
      </c>
      <c r="K64" s="8" t="str">
        <f>IFERROR((IFERROR(VLOOKUP($A64,Массив!$A$6:$BH$500,K$1,FALSE),"0")/IFERROR(VLOOKUP($B64,Массив2!$A$6:$BH$500,K$1,FALSE),VLOOKUP($A64,Массив!$A$6:$BH$500,K$1,FALSE)/4)*100-100),"0")</f>
        <v>0</v>
      </c>
      <c r="L64" s="8" t="str">
        <f>IFERROR((IFERROR(VLOOKUP($A64,Массив!$A$6:$BH$500,L$1,FALSE),"0")/IFERROR(VLOOKUP($B64,Массив2!$A$6:$BH$500,L$1,FALSE),VLOOKUP($A64,Массив!$A$6:$BH$500,L$1,FALSE)/4)*100-100),"0")</f>
        <v>0</v>
      </c>
      <c r="M64" s="8" t="str">
        <f>IFERROR((IFERROR(VLOOKUP($A64,Массив!$A$6:$BH$500,M$1,FALSE),"0")/IFERROR(VLOOKUP($B64,Массив2!$A$6:$BH$500,M$1,FALSE),VLOOKUP($A64,Массив!$A$6:$BH$500,M$1,FALSE)/4)*100-100),"0")</f>
        <v>0</v>
      </c>
      <c r="N64" s="8" t="str">
        <f>IFERROR((IFERROR(VLOOKUP($A64,Массив!$A$6:$BH$500,N$1,FALSE),"0")/IFERROR(VLOOKUP($B64,Массив2!$A$6:$BH$500,N$1,FALSE),VLOOKUP($A64,Массив!$A$6:$BH$500,N$1,FALSE)/4)*100-100),"0")</f>
        <v>0</v>
      </c>
      <c r="O64" s="8" t="str">
        <f>IFERROR((IFERROR(VLOOKUP($A64,Массив!$A$6:$BH$500,O$1,FALSE),"0")/IFERROR(VLOOKUP($B64,Массив2!$A$6:$BH$500,O$1,FALSE),VLOOKUP($A64,Массив!$A$6:$BH$500,O$1,FALSE)/4)*100-100),"0")</f>
        <v>0</v>
      </c>
      <c r="P64" s="8" t="str">
        <f>IFERROR((IFERROR(VLOOKUP($A64,Массив!$A$6:$BH$500,P$1,FALSE),"0")/IFERROR(VLOOKUP($B64,Массив2!$A$6:$BH$500,P$1,FALSE),VLOOKUP($A64,Массив!$A$6:$BH$500,P$1,FALSE)/4)*100-100),"0")</f>
        <v>0</v>
      </c>
      <c r="Q64">
        <f t="shared" si="1"/>
        <v>1</v>
      </c>
      <c r="S64" s="10"/>
      <c r="W64" s="11"/>
    </row>
    <row r="65" spans="1:23" ht="25.5" x14ac:dyDescent="0.25">
      <c r="A65" s="36" t="s">
        <v>129</v>
      </c>
      <c r="B65" s="36" t="s">
        <v>129</v>
      </c>
      <c r="C65">
        <v>71</v>
      </c>
      <c r="D65" s="15" t="s">
        <v>251</v>
      </c>
      <c r="E65" s="7" t="s">
        <v>252</v>
      </c>
      <c r="F65" s="8" t="str">
        <f>IFERROR((IFERROR(VLOOKUP($A65,Массив!$A$6:$BH$500,F$1,FALSE),"0")/IFERROR(VLOOKUP($B65,Массив2!$A$6:$BH$500,F$1,FALSE),VLOOKUP($A65,Массив!$A$6:$BH$500,F$1,FALSE)/4)*100-100),"0")</f>
        <v>0</v>
      </c>
      <c r="G65" s="8" t="str">
        <f>IFERROR((IFERROR(VLOOKUP($A65,Массив!$A$6:$BH$500,G$1,FALSE),"0")/IFERROR(VLOOKUP($B65,Массив2!$A$6:$BH$500,G$1,FALSE),VLOOKUP($A65,Массив!$A$6:$BH$500,G$1,FALSE)/4)*100-100),"0")</f>
        <v>0</v>
      </c>
      <c r="H65" s="8" t="str">
        <f>IFERROR((IFERROR(VLOOKUP($A65,Массив!$A$6:$BH$500,H$1,FALSE),"0")/IFERROR(VLOOKUP($B65,Массив2!$A$6:$BH$500,H$1,FALSE),VLOOKUP($A65,Массив!$A$6:$BH$500,H$1,FALSE)/4)*100-100),"0")</f>
        <v>0</v>
      </c>
      <c r="I65" s="8" t="str">
        <f>IFERROR((IFERROR(VLOOKUP($A65,Массив!$A$6:$BH$500,I$1,FALSE),"0")/IFERROR(VLOOKUP($B65,Массив2!$A$6:$BH$500,I$1,FALSE),VLOOKUP($A65,Массив!$A$6:$BH$500,I$1,FALSE)/4)*100-100),"0")</f>
        <v>0</v>
      </c>
      <c r="J65" s="8" t="str">
        <f>IFERROR((IFERROR(VLOOKUP($A65,Массив!$A$6:$BH$500,J$1,FALSE),"0")/IFERROR(VLOOKUP($B65,Массив2!$A$6:$BH$500,J$1,FALSE),VLOOKUP($A65,Массив!$A$6:$BH$500,J$1,FALSE)/4)*100-100),"0")</f>
        <v>0</v>
      </c>
      <c r="K65" s="8" t="str">
        <f>IFERROR((IFERROR(VLOOKUP($A65,Массив!$A$6:$BH$500,K$1,FALSE),"0")/IFERROR(VLOOKUP($B65,Массив2!$A$6:$BH$500,K$1,FALSE),VLOOKUP($A65,Массив!$A$6:$BH$500,K$1,FALSE)/4)*100-100),"0")</f>
        <v>0</v>
      </c>
      <c r="L65" s="8" t="str">
        <f>IFERROR((IFERROR(VLOOKUP($A65,Массив!$A$6:$BH$500,L$1,FALSE),"0")/IFERROR(VLOOKUP($B65,Массив2!$A$6:$BH$500,L$1,FALSE),VLOOKUP($A65,Массив!$A$6:$BH$500,L$1,FALSE)/4)*100-100),"0")</f>
        <v>0</v>
      </c>
      <c r="M65" s="8" t="str">
        <f>IFERROR((IFERROR(VLOOKUP($A65,Массив!$A$6:$BH$500,M$1,FALSE),"0")/IFERROR(VLOOKUP($B65,Массив2!$A$6:$BH$500,M$1,FALSE),VLOOKUP($A65,Массив!$A$6:$BH$500,M$1,FALSE)/4)*100-100),"0")</f>
        <v>0</v>
      </c>
      <c r="N65" s="8" t="str">
        <f>IFERROR((IFERROR(VLOOKUP($A65,Массив!$A$6:$BH$500,N$1,FALSE),"0")/IFERROR(VLOOKUP($B65,Массив2!$A$6:$BH$500,N$1,FALSE),VLOOKUP($A65,Массив!$A$6:$BH$500,N$1,FALSE)/4)*100-100),"0")</f>
        <v>0</v>
      </c>
      <c r="O65" s="8" t="str">
        <f>IFERROR((IFERROR(VLOOKUP($A65,Массив!$A$6:$BH$500,O$1,FALSE),"0")/IFERROR(VLOOKUP($B65,Массив2!$A$6:$BH$500,O$1,FALSE),VLOOKUP($A65,Массив!$A$6:$BH$500,O$1,FALSE)/4)*100-100),"0")</f>
        <v>0</v>
      </c>
      <c r="P65" s="8" t="str">
        <f>IFERROR((IFERROR(VLOOKUP($A65,Массив!$A$6:$BH$500,P$1,FALSE),"0")/IFERROR(VLOOKUP($B65,Массив2!$A$6:$BH$500,P$1,FALSE),VLOOKUP($A65,Массив!$A$6:$BH$500,P$1,FALSE)/4)*100-100),"0")</f>
        <v>0</v>
      </c>
      <c r="Q65">
        <f t="shared" si="1"/>
        <v>1</v>
      </c>
      <c r="S65" s="10"/>
      <c r="W65" s="11"/>
    </row>
    <row r="66" spans="1:23" x14ac:dyDescent="0.25">
      <c r="A66" s="36" t="s">
        <v>375</v>
      </c>
      <c r="B66" s="36" t="s">
        <v>375</v>
      </c>
      <c r="D66" s="15"/>
      <c r="E66" s="7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S66" s="10"/>
      <c r="W66" s="11"/>
    </row>
    <row r="67" spans="1:23" x14ac:dyDescent="0.25">
      <c r="A67" s="36" t="s">
        <v>130</v>
      </c>
      <c r="B67" s="36" t="s">
        <v>130</v>
      </c>
      <c r="C67">
        <v>72</v>
      </c>
      <c r="D67" s="14" t="s">
        <v>253</v>
      </c>
      <c r="E67" s="7" t="s">
        <v>254</v>
      </c>
      <c r="F67" s="8" t="str">
        <f>IFERROR((IFERROR(VLOOKUP($A67,Массив!$A$6:$BH$500,F$1,FALSE),"0")/IFERROR(VLOOKUP($B67,Массив2!$A$6:$BH$500,F$1,FALSE),VLOOKUP($A67,Массив!$A$6:$BH$500,F$1,FALSE)/4)*100-100),"0")</f>
        <v>0</v>
      </c>
      <c r="G67" s="8" t="str">
        <f>IFERROR((IFERROR(VLOOKUP($A67,Массив!$A$6:$BH$500,G$1,FALSE),"0")/IFERROR(VLOOKUP($B67,Массив2!$A$6:$BH$500,G$1,FALSE),VLOOKUP($A67,Массив!$A$6:$BH$500,G$1,FALSE)/4)*100-100),"0")</f>
        <v>0</v>
      </c>
      <c r="H67" s="8" t="str">
        <f>IFERROR((IFERROR(VLOOKUP($A67,Массив!$A$6:$BH$500,H$1,FALSE),"0")/IFERROR(VLOOKUP($B67,Массив2!$A$6:$BH$500,H$1,FALSE),VLOOKUP($A67,Массив!$A$6:$BH$500,H$1,FALSE)/4)*100-100),"0")</f>
        <v>0</v>
      </c>
      <c r="I67" s="8" t="str">
        <f>IFERROR((IFERROR(VLOOKUP($A67,Массив!$A$6:$BH$500,I$1,FALSE),"0")/IFERROR(VLOOKUP($B67,Массив2!$A$6:$BH$500,I$1,FALSE),VLOOKUP($A67,Массив!$A$6:$BH$500,I$1,FALSE)/4)*100-100),"0")</f>
        <v>0</v>
      </c>
      <c r="J67" s="8" t="str">
        <f>IFERROR((IFERROR(VLOOKUP($A67,Массив!$A$6:$BH$500,J$1,FALSE),"0")/IFERROR(VLOOKUP($B67,Массив2!$A$6:$BH$500,J$1,FALSE),VLOOKUP($A67,Массив!$A$6:$BH$500,J$1,FALSE)/4)*100-100),"0")</f>
        <v>0</v>
      </c>
      <c r="K67" s="8" t="str">
        <f>IFERROR((IFERROR(VLOOKUP($A67,Массив!$A$6:$BH$500,K$1,FALSE),"0")/IFERROR(VLOOKUP($B67,Массив2!$A$6:$BH$500,K$1,FALSE),VLOOKUP($A67,Массив!$A$6:$BH$500,K$1,FALSE)/4)*100-100),"0")</f>
        <v>0</v>
      </c>
      <c r="L67" s="8" t="str">
        <f>IFERROR((IFERROR(VLOOKUP($A67,Массив!$A$6:$BH$500,L$1,FALSE),"0")/IFERROR(VLOOKUP($B67,Массив2!$A$6:$BH$500,L$1,FALSE),VLOOKUP($A67,Массив!$A$6:$BH$500,L$1,FALSE)/4)*100-100),"0")</f>
        <v>0</v>
      </c>
      <c r="M67" s="8" t="str">
        <f>IFERROR((IFERROR(VLOOKUP($A67,Массив!$A$6:$BH$500,M$1,FALSE),"0")/IFERROR(VLOOKUP($B67,Массив2!$A$6:$BH$500,M$1,FALSE),VLOOKUP($A67,Массив!$A$6:$BH$500,M$1,FALSE)/4)*100-100),"0")</f>
        <v>0</v>
      </c>
      <c r="N67" s="8" t="str">
        <f>IFERROR((IFERROR(VLOOKUP($A67,Массив!$A$6:$BH$500,N$1,FALSE),"0")/IFERROR(VLOOKUP($B67,Массив2!$A$6:$BH$500,N$1,FALSE),VLOOKUP($A67,Массив!$A$6:$BH$500,N$1,FALSE)/4)*100-100),"0")</f>
        <v>0</v>
      </c>
      <c r="O67" s="8" t="str">
        <f>IFERROR((IFERROR(VLOOKUP($A67,Массив!$A$6:$BH$500,O$1,FALSE),"0")/IFERROR(VLOOKUP($B67,Массив2!$A$6:$BH$500,O$1,FALSE),VLOOKUP($A67,Массив!$A$6:$BH$500,O$1,FALSE)/4)*100-100),"0")</f>
        <v>0</v>
      </c>
      <c r="P67" s="8" t="str">
        <f>IFERROR((IFERROR(VLOOKUP($A67,Массив!$A$6:$BH$500,P$1,FALSE),"0")/IFERROR(VLOOKUP($B67,Массив2!$A$6:$BH$500,P$1,FALSE),VLOOKUP($A67,Массив!$A$6:$BH$500,P$1,FALSE)/4)*100-100),"0")</f>
        <v>0</v>
      </c>
      <c r="Q67">
        <f t="shared" si="1"/>
        <v>1</v>
      </c>
      <c r="S67" s="10"/>
      <c r="W67" s="11"/>
    </row>
    <row r="68" spans="1:23" ht="25.5" x14ac:dyDescent="0.25">
      <c r="A68" s="36" t="s">
        <v>131</v>
      </c>
      <c r="B68" s="36" t="s">
        <v>131</v>
      </c>
      <c r="C68">
        <v>73</v>
      </c>
      <c r="D68" s="15" t="s">
        <v>75</v>
      </c>
      <c r="E68" s="7" t="s">
        <v>255</v>
      </c>
      <c r="F68" s="8" t="str">
        <f>IFERROR((IFERROR(VLOOKUP($A68,Массив!$A$6:$BH$500,F$1,FALSE),"0")/IFERROR(VLOOKUP($B68,Массив2!$A$6:$BH$500,F$1,FALSE),VLOOKUP($A68,Массив!$A$6:$BH$500,F$1,FALSE)/4)*100-100),"0")</f>
        <v>0</v>
      </c>
      <c r="G68" s="8" t="str">
        <f>IFERROR((IFERROR(VLOOKUP($A68,Массив!$A$6:$BH$500,G$1,FALSE),"0")/IFERROR(VLOOKUP($B68,Массив2!$A$6:$BH$500,G$1,FALSE),VLOOKUP($A68,Массив!$A$6:$BH$500,G$1,FALSE)/4)*100-100),"0")</f>
        <v>0</v>
      </c>
      <c r="H68" s="8" t="str">
        <f>IFERROR((IFERROR(VLOOKUP($A68,Массив!$A$6:$BH$500,H$1,FALSE),"0")/IFERROR(VLOOKUP($B68,Массив2!$A$6:$BH$500,H$1,FALSE),VLOOKUP($A68,Массив!$A$6:$BH$500,H$1,FALSE)/4)*100-100),"0")</f>
        <v>0</v>
      </c>
      <c r="I68" s="8" t="str">
        <f>IFERROR((IFERROR(VLOOKUP($A68,Массив!$A$6:$BH$500,I$1,FALSE),"0")/IFERROR(VLOOKUP($B68,Массив2!$A$6:$BH$500,I$1,FALSE),VLOOKUP($A68,Массив!$A$6:$BH$500,I$1,FALSE)/4)*100-100),"0")</f>
        <v>0</v>
      </c>
      <c r="J68" s="8" t="str">
        <f>IFERROR((IFERROR(VLOOKUP($A68,Массив!$A$6:$BH$500,J$1,FALSE),"0")/IFERROR(VLOOKUP($B68,Массив2!$A$6:$BH$500,J$1,FALSE),VLOOKUP($A68,Массив!$A$6:$BH$500,J$1,FALSE)/4)*100-100),"0")</f>
        <v>0</v>
      </c>
      <c r="K68" s="8" t="str">
        <f>IFERROR((IFERROR(VLOOKUP($A68,Массив!$A$6:$BH$500,K$1,FALSE),"0")/IFERROR(VLOOKUP($B68,Массив2!$A$6:$BH$500,K$1,FALSE),VLOOKUP($A68,Массив!$A$6:$BH$500,K$1,FALSE)/4)*100-100),"0")</f>
        <v>0</v>
      </c>
      <c r="L68" s="8" t="str">
        <f>IFERROR((IFERROR(VLOOKUP($A68,Массив!$A$6:$BH$500,L$1,FALSE),"0")/IFERROR(VLOOKUP($B68,Массив2!$A$6:$BH$500,L$1,FALSE),VLOOKUP($A68,Массив!$A$6:$BH$500,L$1,FALSE)/4)*100-100),"0")</f>
        <v>0</v>
      </c>
      <c r="M68" s="8" t="str">
        <f>IFERROR((IFERROR(VLOOKUP($A68,Массив!$A$6:$BH$500,M$1,FALSE),"0")/IFERROR(VLOOKUP($B68,Массив2!$A$6:$BH$500,M$1,FALSE),VLOOKUP($A68,Массив!$A$6:$BH$500,M$1,FALSE)/4)*100-100),"0")</f>
        <v>0</v>
      </c>
      <c r="N68" s="8" t="str">
        <f>IFERROR((IFERROR(VLOOKUP($A68,Массив!$A$6:$BH$500,N$1,FALSE),"0")/IFERROR(VLOOKUP($B68,Массив2!$A$6:$BH$500,N$1,FALSE),VLOOKUP($A68,Массив!$A$6:$BH$500,N$1,FALSE)/4)*100-100),"0")</f>
        <v>0</v>
      </c>
      <c r="O68" s="8" t="str">
        <f>IFERROR((IFERROR(VLOOKUP($A68,Массив!$A$6:$BH$500,O$1,FALSE),"0")/IFERROR(VLOOKUP($B68,Массив2!$A$6:$BH$500,O$1,FALSE),VLOOKUP($A68,Массив!$A$6:$BH$500,O$1,FALSE)/4)*100-100),"0")</f>
        <v>0</v>
      </c>
      <c r="P68" s="8" t="str">
        <f>IFERROR((IFERROR(VLOOKUP($A68,Массив!$A$6:$BH$500,P$1,FALSE),"0")/IFERROR(VLOOKUP($B68,Массив2!$A$6:$BH$500,P$1,FALSE),VLOOKUP($A68,Массив!$A$6:$BH$500,P$1,FALSE)/4)*100-100),"0")</f>
        <v>0</v>
      </c>
      <c r="Q68">
        <f t="shared" si="1"/>
        <v>1</v>
      </c>
      <c r="S68" s="10"/>
      <c r="W68" s="11"/>
    </row>
    <row r="69" spans="1:23" x14ac:dyDescent="0.25">
      <c r="A69" s="36" t="s">
        <v>375</v>
      </c>
      <c r="B69" s="36" t="s">
        <v>375</v>
      </c>
      <c r="D69" s="15"/>
      <c r="E69" s="7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S69" s="10"/>
      <c r="W69" s="11"/>
    </row>
    <row r="70" spans="1:23" x14ac:dyDescent="0.25">
      <c r="A70" s="36" t="s">
        <v>132</v>
      </c>
      <c r="B70" s="36" t="s">
        <v>132</v>
      </c>
      <c r="C70">
        <v>74</v>
      </c>
      <c r="D70" s="14" t="s">
        <v>256</v>
      </c>
      <c r="E70" s="7" t="s">
        <v>257</v>
      </c>
      <c r="F70" s="8" t="str">
        <f>IFERROR((IFERROR(VLOOKUP($A70,Массив!$A$6:$BH$500,F$1,FALSE),"0")/IFERROR(VLOOKUP($B70,Массив2!$A$6:$BH$500,F$1,FALSE),VLOOKUP($A70,Массив!$A$6:$BH$500,F$1,FALSE)/4)*100-100),"0")</f>
        <v>0</v>
      </c>
      <c r="G70" s="8" t="str">
        <f>IFERROR((IFERROR(VLOOKUP($A70,Массив!$A$6:$BH$500,G$1,FALSE),"0")/IFERROR(VLOOKUP($B70,Массив2!$A$6:$BH$500,G$1,FALSE),VLOOKUP($A70,Массив!$A$6:$BH$500,G$1,FALSE)/4)*100-100),"0")</f>
        <v>0</v>
      </c>
      <c r="H70" s="8" t="str">
        <f>IFERROR((IFERROR(VLOOKUP($A70,Массив!$A$6:$BH$500,H$1,FALSE),"0")/IFERROR(VLOOKUP($B70,Массив2!$A$6:$BH$500,H$1,FALSE),VLOOKUP($A70,Массив!$A$6:$BH$500,H$1,FALSE)/4)*100-100),"0")</f>
        <v>0</v>
      </c>
      <c r="I70" s="8" t="str">
        <f>IFERROR((IFERROR(VLOOKUP($A70,Массив!$A$6:$BH$500,I$1,FALSE),"0")/IFERROR(VLOOKUP($B70,Массив2!$A$6:$BH$500,I$1,FALSE),VLOOKUP($A70,Массив!$A$6:$BH$500,I$1,FALSE)/4)*100-100),"0")</f>
        <v>0</v>
      </c>
      <c r="J70" s="8" t="str">
        <f>IFERROR((IFERROR(VLOOKUP($A70,Массив!$A$6:$BH$500,J$1,FALSE),"0")/IFERROR(VLOOKUP($B70,Массив2!$A$6:$BH$500,J$1,FALSE),VLOOKUP($A70,Массив!$A$6:$BH$500,J$1,FALSE)/4)*100-100),"0")</f>
        <v>0</v>
      </c>
      <c r="K70" s="8" t="str">
        <f>IFERROR((IFERROR(VLOOKUP($A70,Массив!$A$6:$BH$500,K$1,FALSE),"0")/IFERROR(VLOOKUP($B70,Массив2!$A$6:$BH$500,K$1,FALSE),VLOOKUP($A70,Массив!$A$6:$BH$500,K$1,FALSE)/4)*100-100),"0")</f>
        <v>0</v>
      </c>
      <c r="L70" s="8" t="str">
        <f>IFERROR((IFERROR(VLOOKUP($A70,Массив!$A$6:$BH$500,L$1,FALSE),"0")/IFERROR(VLOOKUP($B70,Массив2!$A$6:$BH$500,L$1,FALSE),VLOOKUP($A70,Массив!$A$6:$BH$500,L$1,FALSE)/4)*100-100),"0")</f>
        <v>0</v>
      </c>
      <c r="M70" s="8" t="str">
        <f>IFERROR((IFERROR(VLOOKUP($A70,Массив!$A$6:$BH$500,M$1,FALSE),"0")/IFERROR(VLOOKUP($B70,Массив2!$A$6:$BH$500,M$1,FALSE),VLOOKUP($A70,Массив!$A$6:$BH$500,M$1,FALSE)/4)*100-100),"0")</f>
        <v>0</v>
      </c>
      <c r="N70" s="8" t="str">
        <f>IFERROR((IFERROR(VLOOKUP($A70,Массив!$A$6:$BH$500,N$1,FALSE),"0")/IFERROR(VLOOKUP($B70,Массив2!$A$6:$BH$500,N$1,FALSE),VLOOKUP($A70,Массив!$A$6:$BH$500,N$1,FALSE)/4)*100-100),"0")</f>
        <v>0</v>
      </c>
      <c r="O70" s="8" t="str">
        <f>IFERROR((IFERROR(VLOOKUP($A70,Массив!$A$6:$BH$500,O$1,FALSE),"0")/IFERROR(VLOOKUP($B70,Массив2!$A$6:$BH$500,O$1,FALSE),VLOOKUP($A70,Массив!$A$6:$BH$500,O$1,FALSE)/4)*100-100),"0")</f>
        <v>0</v>
      </c>
      <c r="P70" s="8" t="str">
        <f>IFERROR((IFERROR(VLOOKUP($A70,Массив!$A$6:$BH$500,P$1,FALSE),"0")/IFERROR(VLOOKUP($B70,Массив2!$A$6:$BH$500,P$1,FALSE),VLOOKUP($A70,Массив!$A$6:$BH$500,P$1,FALSE)/4)*100-100),"0")</f>
        <v>0</v>
      </c>
      <c r="Q70">
        <f t="shared" si="1"/>
        <v>1</v>
      </c>
      <c r="S70" s="10"/>
      <c r="W70" s="11"/>
    </row>
    <row r="71" spans="1:23" ht="25.5" x14ac:dyDescent="0.25">
      <c r="A71" s="36" t="s">
        <v>133</v>
      </c>
      <c r="B71" s="36" t="s">
        <v>133</v>
      </c>
      <c r="C71">
        <v>75</v>
      </c>
      <c r="D71" s="15" t="s">
        <v>76</v>
      </c>
      <c r="E71" s="7" t="s">
        <v>258</v>
      </c>
      <c r="F71" s="8" t="str">
        <f>IFERROR((IFERROR(VLOOKUP($A71,Массив!$A$6:$BH$500,F$1,FALSE),"0")/IFERROR(VLOOKUP($B71,Массив2!$A$6:$BH$500,F$1,FALSE),VLOOKUP($A71,Массив!$A$6:$BH$500,F$1,FALSE)/4)*100-100),"0")</f>
        <v>0</v>
      </c>
      <c r="G71" s="8" t="str">
        <f>IFERROR((IFERROR(VLOOKUP($A71,Массив!$A$6:$BH$500,G$1,FALSE),"0")/IFERROR(VLOOKUP($B71,Массив2!$A$6:$BH$500,G$1,FALSE),VLOOKUP($A71,Массив!$A$6:$BH$500,G$1,FALSE)/4)*100-100),"0")</f>
        <v>0</v>
      </c>
      <c r="H71" s="8" t="str">
        <f>IFERROR((IFERROR(VLOOKUP($A71,Массив!$A$6:$BH$500,H$1,FALSE),"0")/IFERROR(VLOOKUP($B71,Массив2!$A$6:$BH$500,H$1,FALSE),VLOOKUP($A71,Массив!$A$6:$BH$500,H$1,FALSE)/4)*100-100),"0")</f>
        <v>0</v>
      </c>
      <c r="I71" s="8" t="str">
        <f>IFERROR((IFERROR(VLOOKUP($A71,Массив!$A$6:$BH$500,I$1,FALSE),"0")/IFERROR(VLOOKUP($B71,Массив2!$A$6:$BH$500,I$1,FALSE),VLOOKUP($A71,Массив!$A$6:$BH$500,I$1,FALSE)/4)*100-100),"0")</f>
        <v>0</v>
      </c>
      <c r="J71" s="8" t="str">
        <f>IFERROR((IFERROR(VLOOKUP($A71,Массив!$A$6:$BH$500,J$1,FALSE),"0")/IFERROR(VLOOKUP($B71,Массив2!$A$6:$BH$500,J$1,FALSE),VLOOKUP($A71,Массив!$A$6:$BH$500,J$1,FALSE)/4)*100-100),"0")</f>
        <v>0</v>
      </c>
      <c r="K71" s="8" t="str">
        <f>IFERROR((IFERROR(VLOOKUP($A71,Массив!$A$6:$BH$500,K$1,FALSE),"0")/IFERROR(VLOOKUP($B71,Массив2!$A$6:$BH$500,K$1,FALSE),VLOOKUP($A71,Массив!$A$6:$BH$500,K$1,FALSE)/4)*100-100),"0")</f>
        <v>0</v>
      </c>
      <c r="L71" s="8" t="str">
        <f>IFERROR((IFERROR(VLOOKUP($A71,Массив!$A$6:$BH$500,L$1,FALSE),"0")/IFERROR(VLOOKUP($B71,Массив2!$A$6:$BH$500,L$1,FALSE),VLOOKUP($A71,Массив!$A$6:$BH$500,L$1,FALSE)/4)*100-100),"0")</f>
        <v>0</v>
      </c>
      <c r="M71" s="8" t="str">
        <f>IFERROR((IFERROR(VLOOKUP($A71,Массив!$A$6:$BH$500,M$1,FALSE),"0")/IFERROR(VLOOKUP($B71,Массив2!$A$6:$BH$500,M$1,FALSE),VLOOKUP($A71,Массив!$A$6:$BH$500,M$1,FALSE)/4)*100-100),"0")</f>
        <v>0</v>
      </c>
      <c r="N71" s="8" t="str">
        <f>IFERROR((IFERROR(VLOOKUP($A71,Массив!$A$6:$BH$500,N$1,FALSE),"0")/IFERROR(VLOOKUP($B71,Массив2!$A$6:$BH$500,N$1,FALSE),VLOOKUP($A71,Массив!$A$6:$BH$500,N$1,FALSE)/4)*100-100),"0")</f>
        <v>0</v>
      </c>
      <c r="O71" s="8" t="str">
        <f>IFERROR((IFERROR(VLOOKUP($A71,Массив!$A$6:$BH$500,O$1,FALSE),"0")/IFERROR(VLOOKUP($B71,Массив2!$A$6:$BH$500,O$1,FALSE),VLOOKUP($A71,Массив!$A$6:$BH$500,O$1,FALSE)/4)*100-100),"0")</f>
        <v>0</v>
      </c>
      <c r="P71" s="8" t="str">
        <f>IFERROR((IFERROR(VLOOKUP($A71,Массив!$A$6:$BH$500,P$1,FALSE),"0")/IFERROR(VLOOKUP($B71,Массив2!$A$6:$BH$500,P$1,FALSE),VLOOKUP($A71,Массив!$A$6:$BH$500,P$1,FALSE)/4)*100-100),"0")</f>
        <v>0</v>
      </c>
      <c r="Q71">
        <f t="shared" si="1"/>
        <v>1</v>
      </c>
      <c r="S71" s="10"/>
      <c r="W71" s="11"/>
    </row>
    <row r="72" spans="1:23" x14ac:dyDescent="0.25">
      <c r="A72" s="36" t="s">
        <v>375</v>
      </c>
      <c r="B72" s="36" t="s">
        <v>375</v>
      </c>
      <c r="D72" s="15"/>
      <c r="E72" s="7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S72" s="10"/>
      <c r="W72" s="11"/>
    </row>
    <row r="73" spans="1:23" x14ac:dyDescent="0.25">
      <c r="A73" s="36" t="s">
        <v>134</v>
      </c>
      <c r="B73" s="36" t="s">
        <v>134</v>
      </c>
      <c r="C73">
        <v>76</v>
      </c>
      <c r="D73" s="14" t="s">
        <v>259</v>
      </c>
      <c r="E73" s="7" t="s">
        <v>260</v>
      </c>
      <c r="F73" s="8" t="str">
        <f>IFERROR((IFERROR(VLOOKUP($A73,Массив!$A$6:$BH$500,F$1,FALSE),"0")/IFERROR(VLOOKUP($B73,Массив2!$A$6:$BH$500,F$1,FALSE),VLOOKUP($A73,Массив!$A$6:$BH$500,F$1,FALSE)/4)*100-100),"0")</f>
        <v>0</v>
      </c>
      <c r="G73" s="8" t="str">
        <f>IFERROR((IFERROR(VLOOKUP($A73,Массив!$A$6:$BH$500,G$1,FALSE),"0")/IFERROR(VLOOKUP($B73,Массив2!$A$6:$BH$500,G$1,FALSE),VLOOKUP($A73,Массив!$A$6:$BH$500,G$1,FALSE)/4)*100-100),"0")</f>
        <v>0</v>
      </c>
      <c r="H73" s="8" t="str">
        <f>IFERROR((IFERROR(VLOOKUP($A73,Массив!$A$6:$BH$500,H$1,FALSE),"0")/IFERROR(VLOOKUP($B73,Массив2!$A$6:$BH$500,H$1,FALSE),VLOOKUP($A73,Массив!$A$6:$BH$500,H$1,FALSE)/4)*100-100),"0")</f>
        <v>0</v>
      </c>
      <c r="I73" s="8" t="str">
        <f>IFERROR((IFERROR(VLOOKUP($A73,Массив!$A$6:$BH$500,I$1,FALSE),"0")/IFERROR(VLOOKUP($B73,Массив2!$A$6:$BH$500,I$1,FALSE),VLOOKUP($A73,Массив!$A$6:$BH$500,I$1,FALSE)/4)*100-100),"0")</f>
        <v>0</v>
      </c>
      <c r="J73" s="8" t="str">
        <f>IFERROR((IFERROR(VLOOKUP($A73,Массив!$A$6:$BH$500,J$1,FALSE),"0")/IFERROR(VLOOKUP($B73,Массив2!$A$6:$BH$500,J$1,FALSE),VLOOKUP($A73,Массив!$A$6:$BH$500,J$1,FALSE)/4)*100-100),"0")</f>
        <v>0</v>
      </c>
      <c r="K73" s="8" t="str">
        <f>IFERROR((IFERROR(VLOOKUP($A73,Массив!$A$6:$BH$500,K$1,FALSE),"0")/IFERROR(VLOOKUP($B73,Массив2!$A$6:$BH$500,K$1,FALSE),VLOOKUP($A73,Массив!$A$6:$BH$500,K$1,FALSE)/4)*100-100),"0")</f>
        <v>0</v>
      </c>
      <c r="L73" s="8" t="str">
        <f>IFERROR((IFERROR(VLOOKUP($A73,Массив!$A$6:$BH$500,L$1,FALSE),"0")/IFERROR(VLOOKUP($B73,Массив2!$A$6:$BH$500,L$1,FALSE),VLOOKUP($A73,Массив!$A$6:$BH$500,L$1,FALSE)/4)*100-100),"0")</f>
        <v>0</v>
      </c>
      <c r="M73" s="8" t="str">
        <f>IFERROR((IFERROR(VLOOKUP($A73,Массив!$A$6:$BH$500,M$1,FALSE),"0")/IFERROR(VLOOKUP($B73,Массив2!$A$6:$BH$500,M$1,FALSE),VLOOKUP($A73,Массив!$A$6:$BH$500,M$1,FALSE)/4)*100-100),"0")</f>
        <v>0</v>
      </c>
      <c r="N73" s="8" t="str">
        <f>IFERROR((IFERROR(VLOOKUP($A73,Массив!$A$6:$BH$500,N$1,FALSE),"0")/IFERROR(VLOOKUP($B73,Массив2!$A$6:$BH$500,N$1,FALSE),VLOOKUP($A73,Массив!$A$6:$BH$500,N$1,FALSE)/4)*100-100),"0")</f>
        <v>0</v>
      </c>
      <c r="O73" s="8" t="str">
        <f>IFERROR((IFERROR(VLOOKUP($A73,Массив!$A$6:$BH$500,O$1,FALSE),"0")/IFERROR(VLOOKUP($B73,Массив2!$A$6:$BH$500,O$1,FALSE),VLOOKUP($A73,Массив!$A$6:$BH$500,O$1,FALSE)/4)*100-100),"0")</f>
        <v>0</v>
      </c>
      <c r="P73" s="8" t="str">
        <f>IFERROR((IFERROR(VLOOKUP($A73,Массив!$A$6:$BH$500,P$1,FALSE),"0")/IFERROR(VLOOKUP($B73,Массив2!$A$6:$BH$500,P$1,FALSE),VLOOKUP($A73,Массив!$A$6:$BH$500,P$1,FALSE)/4)*100-100),"0")</f>
        <v>0</v>
      </c>
      <c r="Q73">
        <f t="shared" si="1"/>
        <v>1</v>
      </c>
      <c r="S73" s="10"/>
      <c r="W73" s="11"/>
    </row>
    <row r="74" spans="1:23" x14ac:dyDescent="0.25">
      <c r="A74" s="36" t="s">
        <v>185</v>
      </c>
      <c r="B74" s="36" t="s">
        <v>185</v>
      </c>
      <c r="C74">
        <v>76.099999999999994</v>
      </c>
      <c r="D74" s="14" t="s">
        <v>215</v>
      </c>
      <c r="E74" s="7" t="s">
        <v>173</v>
      </c>
      <c r="F74" s="8" t="str">
        <f>IFERROR((IFERROR(VLOOKUP($A74,Массив!$A$6:$BH$500,F$1,FALSE),"0")/IFERROR(VLOOKUP($B74,Массив2!$A$6:$BH$500,F$1,FALSE),VLOOKUP($A74,Массив!$A$6:$BH$500,F$1,FALSE)/4)*100-100),"0")</f>
        <v>0</v>
      </c>
      <c r="G74" s="8" t="str">
        <f>IFERROR((IFERROR(VLOOKUP($A74,Массив!$A$6:$BH$500,G$1,FALSE),"0")/IFERROR(VLOOKUP($B74,Массив2!$A$6:$BH$500,G$1,FALSE),VLOOKUP($A74,Массив!$A$6:$BH$500,G$1,FALSE)/4)*100-100),"0")</f>
        <v>0</v>
      </c>
      <c r="H74" s="8" t="str">
        <f>IFERROR((IFERROR(VLOOKUP($A74,Массив!$A$6:$BH$500,H$1,FALSE),"0")/IFERROR(VLOOKUP($B74,Массив2!$A$6:$BH$500,H$1,FALSE),VLOOKUP($A74,Массив!$A$6:$BH$500,H$1,FALSE)/4)*100-100),"0")</f>
        <v>0</v>
      </c>
      <c r="I74" s="8" t="str">
        <f>IFERROR((IFERROR(VLOOKUP($A74,Массив!$A$6:$BH$500,I$1,FALSE),"0")/IFERROR(VLOOKUP($B74,Массив2!$A$6:$BH$500,I$1,FALSE),VLOOKUP($A74,Массив!$A$6:$BH$500,I$1,FALSE)/4)*100-100),"0")</f>
        <v>0</v>
      </c>
      <c r="J74" s="8" t="str">
        <f>IFERROR((IFERROR(VLOOKUP($A74,Массив!$A$6:$BH$500,J$1,FALSE),"0")/IFERROR(VLOOKUP($B74,Массив2!$A$6:$BH$500,J$1,FALSE),VLOOKUP($A74,Массив!$A$6:$BH$500,J$1,FALSE)/4)*100-100),"0")</f>
        <v>0</v>
      </c>
      <c r="K74" s="8" t="str">
        <f>IFERROR((IFERROR(VLOOKUP($A74,Массив!$A$6:$BH$500,K$1,FALSE),"0")/IFERROR(VLOOKUP($B74,Массив2!$A$6:$BH$500,K$1,FALSE),VLOOKUP($A74,Массив!$A$6:$BH$500,K$1,FALSE)/4)*100-100),"0")</f>
        <v>0</v>
      </c>
      <c r="L74" s="8" t="str">
        <f>IFERROR((IFERROR(VLOOKUP($A74,Массив!$A$6:$BH$500,L$1,FALSE),"0")/IFERROR(VLOOKUP($B74,Массив2!$A$6:$BH$500,L$1,FALSE),VLOOKUP($A74,Массив!$A$6:$BH$500,L$1,FALSE)/4)*100-100),"0")</f>
        <v>0</v>
      </c>
      <c r="M74" s="8" t="str">
        <f>IFERROR((IFERROR(VLOOKUP($A74,Массив!$A$6:$BH$500,M$1,FALSE),"0")/IFERROR(VLOOKUP($B74,Массив2!$A$6:$BH$500,M$1,FALSE),VLOOKUP($A74,Массив!$A$6:$BH$500,M$1,FALSE)/4)*100-100),"0")</f>
        <v>0</v>
      </c>
      <c r="N74" s="8" t="str">
        <f>IFERROR((IFERROR(VLOOKUP($A74,Массив!$A$6:$BH$500,N$1,FALSE),"0")/IFERROR(VLOOKUP($B74,Массив2!$A$6:$BH$500,N$1,FALSE),VLOOKUP($A74,Массив!$A$6:$BH$500,N$1,FALSE)/4)*100-100),"0")</f>
        <v>0</v>
      </c>
      <c r="O74" s="8" t="str">
        <f>IFERROR((IFERROR(VLOOKUP($A74,Массив!$A$6:$BH$500,O$1,FALSE),"0")/IFERROR(VLOOKUP($B74,Массив2!$A$6:$BH$500,O$1,FALSE),VLOOKUP($A74,Массив!$A$6:$BH$500,O$1,FALSE)/4)*100-100),"0")</f>
        <v>0</v>
      </c>
      <c r="P74" s="8" t="str">
        <f>IFERROR((IFERROR(VLOOKUP($A74,Массив!$A$6:$BH$500,P$1,FALSE),"0")/IFERROR(VLOOKUP($B74,Массив2!$A$6:$BH$500,P$1,FALSE),VLOOKUP($A74,Массив!$A$6:$BH$500,P$1,FALSE)/4)*100-100),"0")</f>
        <v>0</v>
      </c>
      <c r="Q74">
        <f t="shared" si="1"/>
        <v>1</v>
      </c>
      <c r="S74" s="10"/>
      <c r="W74" s="11"/>
    </row>
    <row r="75" spans="1:23" x14ac:dyDescent="0.25">
      <c r="A75" s="36" t="s">
        <v>375</v>
      </c>
      <c r="B75" s="36" t="s">
        <v>375</v>
      </c>
      <c r="D75" s="14"/>
      <c r="E75" s="7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S75" s="10"/>
      <c r="W75" s="11"/>
    </row>
    <row r="76" spans="1:23" x14ac:dyDescent="0.25">
      <c r="A76" s="36" t="s">
        <v>135</v>
      </c>
      <c r="B76" s="36" t="s">
        <v>135</v>
      </c>
      <c r="C76">
        <v>77</v>
      </c>
      <c r="D76" s="12" t="s">
        <v>261</v>
      </c>
      <c r="E76" s="7" t="s">
        <v>262</v>
      </c>
      <c r="F76" s="8" t="str">
        <f>IFERROR((IFERROR(VLOOKUP($A76,Массив!$A$6:$BH$500,F$1,FALSE),"0")/IFERROR(VLOOKUP($B76,Массив2!$A$6:$BH$500,F$1,FALSE),VLOOKUP($A76,Массив!$A$6:$BH$500,F$1,FALSE)/4)*100-100),"0")</f>
        <v>0</v>
      </c>
      <c r="G76" s="8" t="str">
        <f>IFERROR((IFERROR(VLOOKUP($A76,Массив!$A$6:$BH$500,G$1,FALSE),"0")/IFERROR(VLOOKUP($B76,Массив2!$A$6:$BH$500,G$1,FALSE),VLOOKUP($A76,Массив!$A$6:$BH$500,G$1,FALSE)/4)*100-100),"0")</f>
        <v>0</v>
      </c>
      <c r="H76" s="8" t="str">
        <f>IFERROR((IFERROR(VLOOKUP($A76,Массив!$A$6:$BH$500,H$1,FALSE),"0")/IFERROR(VLOOKUP($B76,Массив2!$A$6:$BH$500,H$1,FALSE),VLOOKUP($A76,Массив!$A$6:$BH$500,H$1,FALSE)/4)*100-100),"0")</f>
        <v>0</v>
      </c>
      <c r="I76" s="8" t="str">
        <f>IFERROR((IFERROR(VLOOKUP($A76,Массив!$A$6:$BH$500,I$1,FALSE),"0")/IFERROR(VLOOKUP($B76,Массив2!$A$6:$BH$500,I$1,FALSE),VLOOKUP($A76,Массив!$A$6:$BH$500,I$1,FALSE)/4)*100-100),"0")</f>
        <v>0</v>
      </c>
      <c r="J76" s="8" t="str">
        <f>IFERROR((IFERROR(VLOOKUP($A76,Массив!$A$6:$BH$500,J$1,FALSE),"0")/IFERROR(VLOOKUP($B76,Массив2!$A$6:$BH$500,J$1,FALSE),VLOOKUP($A76,Массив!$A$6:$BH$500,J$1,FALSE)/4)*100-100),"0")</f>
        <v>0</v>
      </c>
      <c r="K76" s="8" t="str">
        <f>IFERROR((IFERROR(VLOOKUP($A76,Массив!$A$6:$BH$500,K$1,FALSE),"0")/IFERROR(VLOOKUP($B76,Массив2!$A$6:$BH$500,K$1,FALSE),VLOOKUP($A76,Массив!$A$6:$BH$500,K$1,FALSE)/4)*100-100),"0")</f>
        <v>0</v>
      </c>
      <c r="L76" s="8" t="str">
        <f>IFERROR((IFERROR(VLOOKUP($A76,Массив!$A$6:$BH$500,L$1,FALSE),"0")/IFERROR(VLOOKUP($B76,Массив2!$A$6:$BH$500,L$1,FALSE),VLOOKUP($A76,Массив!$A$6:$BH$500,L$1,FALSE)/4)*100-100),"0")</f>
        <v>0</v>
      </c>
      <c r="M76" s="8" t="str">
        <f>IFERROR((IFERROR(VLOOKUP($A76,Массив!$A$6:$BH$500,M$1,FALSE),"0")/IFERROR(VLOOKUP($B76,Массив2!$A$6:$BH$500,M$1,FALSE),VLOOKUP($A76,Массив!$A$6:$BH$500,M$1,FALSE)/4)*100-100),"0")</f>
        <v>0</v>
      </c>
      <c r="N76" s="8" t="str">
        <f>IFERROR((IFERROR(VLOOKUP($A76,Массив!$A$6:$BH$500,N$1,FALSE),"0")/IFERROR(VLOOKUP($B76,Массив2!$A$6:$BH$500,N$1,FALSE),VLOOKUP($A76,Массив!$A$6:$BH$500,N$1,FALSE)/4)*100-100),"0")</f>
        <v>0</v>
      </c>
      <c r="O76" s="8" t="str">
        <f>IFERROR((IFERROR(VLOOKUP($A76,Массив!$A$6:$BH$500,O$1,FALSE),"0")/IFERROR(VLOOKUP($B76,Массив2!$A$6:$BH$500,O$1,FALSE),VLOOKUP($A76,Массив!$A$6:$BH$500,O$1,FALSE)/4)*100-100),"0")</f>
        <v>0</v>
      </c>
      <c r="P76" s="8" t="str">
        <f>IFERROR((IFERROR(VLOOKUP($A76,Массив!$A$6:$BH$500,P$1,FALSE),"0")/IFERROR(VLOOKUP($B76,Массив2!$A$6:$BH$500,P$1,FALSE),VLOOKUP($A76,Массив!$A$6:$BH$500,P$1,FALSE)/4)*100-100),"0")</f>
        <v>0</v>
      </c>
      <c r="Q76">
        <f t="shared" si="1"/>
        <v>1</v>
      </c>
      <c r="S76" s="10"/>
      <c r="W76" s="11"/>
    </row>
    <row r="77" spans="1:23" x14ac:dyDescent="0.25">
      <c r="A77" s="36" t="s">
        <v>136</v>
      </c>
      <c r="B77" s="36" t="s">
        <v>136</v>
      </c>
      <c r="C77">
        <v>78</v>
      </c>
      <c r="D77" s="14" t="s">
        <v>28</v>
      </c>
      <c r="E77" s="7" t="s">
        <v>263</v>
      </c>
      <c r="F77" s="8" t="str">
        <f>IFERROR((IFERROR(VLOOKUP($A77,Массив!$A$6:$BH$500,F$1,FALSE),"0")/IFERROR(VLOOKUP($B77,Массив2!$A$6:$BH$500,F$1,FALSE),VLOOKUP($A77,Массив!$A$6:$BH$500,F$1,FALSE)/4)*100-100),"0")</f>
        <v>0</v>
      </c>
      <c r="G77" s="8" t="str">
        <f>IFERROR((IFERROR(VLOOKUP($A77,Массив!$A$6:$BH$500,G$1,FALSE),"0")/IFERROR(VLOOKUP($B77,Массив2!$A$6:$BH$500,G$1,FALSE),VLOOKUP($A77,Массив!$A$6:$BH$500,G$1,FALSE)/4)*100-100),"0")</f>
        <v>0</v>
      </c>
      <c r="H77" s="8" t="str">
        <f>IFERROR((IFERROR(VLOOKUP($A77,Массив!$A$6:$BH$500,H$1,FALSE),"0")/IFERROR(VLOOKUP($B77,Массив2!$A$6:$BH$500,H$1,FALSE),VLOOKUP($A77,Массив!$A$6:$BH$500,H$1,FALSE)/4)*100-100),"0")</f>
        <v>0</v>
      </c>
      <c r="I77" s="8" t="str">
        <f>IFERROR((IFERROR(VLOOKUP($A77,Массив!$A$6:$BH$500,I$1,FALSE),"0")/IFERROR(VLOOKUP($B77,Массив2!$A$6:$BH$500,I$1,FALSE),VLOOKUP($A77,Массив!$A$6:$BH$500,I$1,FALSE)/4)*100-100),"0")</f>
        <v>0</v>
      </c>
      <c r="J77" s="8" t="str">
        <f>IFERROR((IFERROR(VLOOKUP($A77,Массив!$A$6:$BH$500,J$1,FALSE),"0")/IFERROR(VLOOKUP($B77,Массив2!$A$6:$BH$500,J$1,FALSE),VLOOKUP($A77,Массив!$A$6:$BH$500,J$1,FALSE)/4)*100-100),"0")</f>
        <v>0</v>
      </c>
      <c r="K77" s="8" t="str">
        <f>IFERROR((IFERROR(VLOOKUP($A77,Массив!$A$6:$BH$500,K$1,FALSE),"0")/IFERROR(VLOOKUP($B77,Массив2!$A$6:$BH$500,K$1,FALSE),VLOOKUP($A77,Массив!$A$6:$BH$500,K$1,FALSE)/4)*100-100),"0")</f>
        <v>0</v>
      </c>
      <c r="L77" s="8" t="str">
        <f>IFERROR((IFERROR(VLOOKUP($A77,Массив!$A$6:$BH$500,L$1,FALSE),"0")/IFERROR(VLOOKUP($B77,Массив2!$A$6:$BH$500,L$1,FALSE),VLOOKUP($A77,Массив!$A$6:$BH$500,L$1,FALSE)/4)*100-100),"0")</f>
        <v>0</v>
      </c>
      <c r="M77" s="8" t="str">
        <f>IFERROR((IFERROR(VLOOKUP($A77,Массив!$A$6:$BH$500,M$1,FALSE),"0")/IFERROR(VLOOKUP($B77,Массив2!$A$6:$BH$500,M$1,FALSE),VLOOKUP($A77,Массив!$A$6:$BH$500,M$1,FALSE)/4)*100-100),"0")</f>
        <v>0</v>
      </c>
      <c r="N77" s="8" t="str">
        <f>IFERROR((IFERROR(VLOOKUP($A77,Массив!$A$6:$BH$500,N$1,FALSE),"0")/IFERROR(VLOOKUP($B77,Массив2!$A$6:$BH$500,N$1,FALSE),VLOOKUP($A77,Массив!$A$6:$BH$500,N$1,FALSE)/4)*100-100),"0")</f>
        <v>0</v>
      </c>
      <c r="O77" s="8" t="str">
        <f>IFERROR((IFERROR(VLOOKUP($A77,Массив!$A$6:$BH$500,O$1,FALSE),"0")/IFERROR(VLOOKUP($B77,Массив2!$A$6:$BH$500,O$1,FALSE),VLOOKUP($A77,Массив!$A$6:$BH$500,O$1,FALSE)/4)*100-100),"0")</f>
        <v>0</v>
      </c>
      <c r="P77" s="8" t="str">
        <f>IFERROR((IFERROR(VLOOKUP($A77,Массив!$A$6:$BH$500,P$1,FALSE),"0")/IFERROR(VLOOKUP($B77,Массив2!$A$6:$BH$500,P$1,FALSE),VLOOKUP($A77,Массив!$A$6:$BH$500,P$1,FALSE)/4)*100-100),"0")</f>
        <v>0</v>
      </c>
      <c r="Q77">
        <f t="shared" si="1"/>
        <v>1</v>
      </c>
      <c r="S77" s="10"/>
      <c r="W77" s="11"/>
    </row>
    <row r="78" spans="1:23" x14ac:dyDescent="0.25">
      <c r="A78" s="36" t="s">
        <v>137</v>
      </c>
      <c r="B78" s="36" t="s">
        <v>137</v>
      </c>
      <c r="C78">
        <v>79</v>
      </c>
      <c r="D78" s="14" t="s">
        <v>29</v>
      </c>
      <c r="E78" s="7" t="s">
        <v>264</v>
      </c>
      <c r="F78" s="8" t="str">
        <f>IFERROR((IFERROR(VLOOKUP($A78,Массив!$A$6:$BH$500,F$1,FALSE),"0")/IFERROR(VLOOKUP($B78,Массив2!$A$6:$BH$500,F$1,FALSE),VLOOKUP($A78,Массив!$A$6:$BH$500,F$1,FALSE)/4)*100-100),"0")</f>
        <v>0</v>
      </c>
      <c r="G78" s="8" t="str">
        <f>IFERROR((IFERROR(VLOOKUP($A78,Массив!$A$6:$BH$500,G$1,FALSE),"0")/IFERROR(VLOOKUP($B78,Массив2!$A$6:$BH$500,G$1,FALSE),VLOOKUP($A78,Массив!$A$6:$BH$500,G$1,FALSE)/4)*100-100),"0")</f>
        <v>0</v>
      </c>
      <c r="H78" s="8" t="str">
        <f>IFERROR((IFERROR(VLOOKUP($A78,Массив!$A$6:$BH$500,H$1,FALSE),"0")/IFERROR(VLOOKUP($B78,Массив2!$A$6:$BH$500,H$1,FALSE),VLOOKUP($A78,Массив!$A$6:$BH$500,H$1,FALSE)/4)*100-100),"0")</f>
        <v>0</v>
      </c>
      <c r="I78" s="8" t="str">
        <f>IFERROR((IFERROR(VLOOKUP($A78,Массив!$A$6:$BH$500,I$1,FALSE),"0")/IFERROR(VLOOKUP($B78,Массив2!$A$6:$BH$500,I$1,FALSE),VLOOKUP($A78,Массив!$A$6:$BH$500,I$1,FALSE)/4)*100-100),"0")</f>
        <v>0</v>
      </c>
      <c r="J78" s="8" t="str">
        <f>IFERROR((IFERROR(VLOOKUP($A78,Массив!$A$6:$BH$500,J$1,FALSE),"0")/IFERROR(VLOOKUP($B78,Массив2!$A$6:$BH$500,J$1,FALSE),VLOOKUP($A78,Массив!$A$6:$BH$500,J$1,FALSE)/4)*100-100),"0")</f>
        <v>0</v>
      </c>
      <c r="K78" s="8" t="str">
        <f>IFERROR((IFERROR(VLOOKUP($A78,Массив!$A$6:$BH$500,K$1,FALSE),"0")/IFERROR(VLOOKUP($B78,Массив2!$A$6:$BH$500,K$1,FALSE),VLOOKUP($A78,Массив!$A$6:$BH$500,K$1,FALSE)/4)*100-100),"0")</f>
        <v>0</v>
      </c>
      <c r="L78" s="8" t="str">
        <f>IFERROR((IFERROR(VLOOKUP($A78,Массив!$A$6:$BH$500,L$1,FALSE),"0")/IFERROR(VLOOKUP($B78,Массив2!$A$6:$BH$500,L$1,FALSE),VLOOKUP($A78,Массив!$A$6:$BH$500,L$1,FALSE)/4)*100-100),"0")</f>
        <v>0</v>
      </c>
      <c r="M78" s="8" t="str">
        <f>IFERROR((IFERROR(VLOOKUP($A78,Массив!$A$6:$BH$500,M$1,FALSE),"0")/IFERROR(VLOOKUP($B78,Массив2!$A$6:$BH$500,M$1,FALSE),VLOOKUP($A78,Массив!$A$6:$BH$500,M$1,FALSE)/4)*100-100),"0")</f>
        <v>0</v>
      </c>
      <c r="N78" s="8" t="str">
        <f>IFERROR((IFERROR(VLOOKUP($A78,Массив!$A$6:$BH$500,N$1,FALSE),"0")/IFERROR(VLOOKUP($B78,Массив2!$A$6:$BH$500,N$1,FALSE),VLOOKUP($A78,Массив!$A$6:$BH$500,N$1,FALSE)/4)*100-100),"0")</f>
        <v>0</v>
      </c>
      <c r="O78" s="8" t="str">
        <f>IFERROR((IFERROR(VLOOKUP($A78,Массив!$A$6:$BH$500,O$1,FALSE),"0")/IFERROR(VLOOKUP($B78,Массив2!$A$6:$BH$500,O$1,FALSE),VLOOKUP($A78,Массив!$A$6:$BH$500,O$1,FALSE)/4)*100-100),"0")</f>
        <v>0</v>
      </c>
      <c r="P78" s="8" t="str">
        <f>IFERROR((IFERROR(VLOOKUP($A78,Массив!$A$6:$BH$500,P$1,FALSE),"0")/IFERROR(VLOOKUP($B78,Массив2!$A$6:$BH$500,P$1,FALSE),VLOOKUP($A78,Массив!$A$6:$BH$500,P$1,FALSE)/4)*100-100),"0")</f>
        <v>0</v>
      </c>
      <c r="Q78">
        <f t="shared" si="1"/>
        <v>1</v>
      </c>
      <c r="S78" s="10"/>
      <c r="W78" s="11"/>
    </row>
    <row r="79" spans="1:23" x14ac:dyDescent="0.25">
      <c r="A79" s="36" t="s">
        <v>138</v>
      </c>
      <c r="B79" s="36" t="s">
        <v>138</v>
      </c>
      <c r="C79">
        <v>80</v>
      </c>
      <c r="D79" s="12" t="s">
        <v>265</v>
      </c>
      <c r="E79" s="7" t="s">
        <v>266</v>
      </c>
      <c r="F79" s="8" t="str">
        <f>IFERROR((IFERROR(VLOOKUP($A79,Массив!$A$6:$BH$500,F$1,FALSE),"0")/IFERROR(VLOOKUP($B79,Массив2!$A$6:$BH$500,F$1,FALSE),VLOOKUP($A79,Массив!$A$6:$BH$500,F$1,FALSE)/4)*100-100),"0")</f>
        <v>0</v>
      </c>
      <c r="G79" s="8" t="str">
        <f>IFERROR((IFERROR(VLOOKUP($A79,Массив!$A$6:$BH$500,G$1,FALSE),"0")/IFERROR(VLOOKUP($B79,Массив2!$A$6:$BH$500,G$1,FALSE),VLOOKUP($A79,Массив!$A$6:$BH$500,G$1,FALSE)/4)*100-100),"0")</f>
        <v>0</v>
      </c>
      <c r="H79" s="8" t="str">
        <f>IFERROR((IFERROR(VLOOKUP($A79,Массив!$A$6:$BH$500,H$1,FALSE),"0")/IFERROR(VLOOKUP($B79,Массив2!$A$6:$BH$500,H$1,FALSE),VLOOKUP($A79,Массив!$A$6:$BH$500,H$1,FALSE)/4)*100-100),"0")</f>
        <v>0</v>
      </c>
      <c r="I79" s="8" t="str">
        <f>IFERROR((IFERROR(VLOOKUP($A79,Массив!$A$6:$BH$500,I$1,FALSE),"0")/IFERROR(VLOOKUP($B79,Массив2!$A$6:$BH$500,I$1,FALSE),VLOOKUP($A79,Массив!$A$6:$BH$500,I$1,FALSE)/4)*100-100),"0")</f>
        <v>0</v>
      </c>
      <c r="J79" s="8" t="str">
        <f>IFERROR((IFERROR(VLOOKUP($A79,Массив!$A$6:$BH$500,J$1,FALSE),"0")/IFERROR(VLOOKUP($B79,Массив2!$A$6:$BH$500,J$1,FALSE),VLOOKUP($A79,Массив!$A$6:$BH$500,J$1,FALSE)/4)*100-100),"0")</f>
        <v>0</v>
      </c>
      <c r="K79" s="8" t="str">
        <f>IFERROR((IFERROR(VLOOKUP($A79,Массив!$A$6:$BH$500,K$1,FALSE),"0")/IFERROR(VLOOKUP($B79,Массив2!$A$6:$BH$500,K$1,FALSE),VLOOKUP($A79,Массив!$A$6:$BH$500,K$1,FALSE)/4)*100-100),"0")</f>
        <v>0</v>
      </c>
      <c r="L79" s="8" t="str">
        <f>IFERROR((IFERROR(VLOOKUP($A79,Массив!$A$6:$BH$500,L$1,FALSE),"0")/IFERROR(VLOOKUP($B79,Массив2!$A$6:$BH$500,L$1,FALSE),VLOOKUP($A79,Массив!$A$6:$BH$500,L$1,FALSE)/4)*100-100),"0")</f>
        <v>0</v>
      </c>
      <c r="M79" s="8" t="str">
        <f>IFERROR((IFERROR(VLOOKUP($A79,Массив!$A$6:$BH$500,M$1,FALSE),"0")/IFERROR(VLOOKUP($B79,Массив2!$A$6:$BH$500,M$1,FALSE),VLOOKUP($A79,Массив!$A$6:$BH$500,M$1,FALSE)/4)*100-100),"0")</f>
        <v>0</v>
      </c>
      <c r="N79" s="8" t="str">
        <f>IFERROR((IFERROR(VLOOKUP($A79,Массив!$A$6:$BH$500,N$1,FALSE),"0")/IFERROR(VLOOKUP($B79,Массив2!$A$6:$BH$500,N$1,FALSE),VLOOKUP($A79,Массив!$A$6:$BH$500,N$1,FALSE)/4)*100-100),"0")</f>
        <v>0</v>
      </c>
      <c r="O79" s="8" t="str">
        <f>IFERROR((IFERROR(VLOOKUP($A79,Массив!$A$6:$BH$500,O$1,FALSE),"0")/IFERROR(VLOOKUP($B79,Массив2!$A$6:$BH$500,O$1,FALSE),VLOOKUP($A79,Массив!$A$6:$BH$500,O$1,FALSE)/4)*100-100),"0")</f>
        <v>0</v>
      </c>
      <c r="P79" s="8" t="str">
        <f>IFERROR((IFERROR(VLOOKUP($A79,Массив!$A$6:$BH$500,P$1,FALSE),"0")/IFERROR(VLOOKUP($B79,Массив2!$A$6:$BH$500,P$1,FALSE),VLOOKUP($A79,Массив!$A$6:$BH$500,P$1,FALSE)/4)*100-100),"0")</f>
        <v>0</v>
      </c>
      <c r="Q79">
        <f t="shared" si="1"/>
        <v>1</v>
      </c>
      <c r="S79" s="10"/>
      <c r="W79" s="11"/>
    </row>
    <row r="80" spans="1:23" x14ac:dyDescent="0.25">
      <c r="A80" s="36" t="s">
        <v>139</v>
      </c>
      <c r="B80" s="36" t="s">
        <v>139</v>
      </c>
      <c r="C80">
        <v>82</v>
      </c>
      <c r="D80" s="14" t="s">
        <v>30</v>
      </c>
      <c r="E80" s="7" t="s">
        <v>267</v>
      </c>
      <c r="F80" s="8" t="str">
        <f>IFERROR((IFERROR(VLOOKUP($A80,Массив!$A$6:$BH$500,F$1,FALSE),"0")/IFERROR(VLOOKUP($B80,Массив2!$A$6:$BH$500,F$1,FALSE),VLOOKUP($A80,Массив!$A$6:$BH$500,F$1,FALSE)/4)*100-100),"0")</f>
        <v>0</v>
      </c>
      <c r="G80" s="8" t="str">
        <f>IFERROR((IFERROR(VLOOKUP($A80,Массив!$A$6:$BH$500,G$1,FALSE),"0")/IFERROR(VLOOKUP($B80,Массив2!$A$6:$BH$500,G$1,FALSE),VLOOKUP($A80,Массив!$A$6:$BH$500,G$1,FALSE)/4)*100-100),"0")</f>
        <v>0</v>
      </c>
      <c r="H80" s="8" t="str">
        <f>IFERROR((IFERROR(VLOOKUP($A80,Массив!$A$6:$BH$500,H$1,FALSE),"0")/IFERROR(VLOOKUP($B80,Массив2!$A$6:$BH$500,H$1,FALSE),VLOOKUP($A80,Массив!$A$6:$BH$500,H$1,FALSE)/4)*100-100),"0")</f>
        <v>0</v>
      </c>
      <c r="I80" s="8" t="str">
        <f>IFERROR((IFERROR(VLOOKUP($A80,Массив!$A$6:$BH$500,I$1,FALSE),"0")/IFERROR(VLOOKUP($B80,Массив2!$A$6:$BH$500,I$1,FALSE),VLOOKUP($A80,Массив!$A$6:$BH$500,I$1,FALSE)/4)*100-100),"0")</f>
        <v>0</v>
      </c>
      <c r="J80" s="8" t="str">
        <f>IFERROR((IFERROR(VLOOKUP($A80,Массив!$A$6:$BH$500,J$1,FALSE),"0")/IFERROR(VLOOKUP($B80,Массив2!$A$6:$BH$500,J$1,FALSE),VLOOKUP($A80,Массив!$A$6:$BH$500,J$1,FALSE)/4)*100-100),"0")</f>
        <v>0</v>
      </c>
      <c r="K80" s="8" t="str">
        <f>IFERROR((IFERROR(VLOOKUP($A80,Массив!$A$6:$BH$500,K$1,FALSE),"0")/IFERROR(VLOOKUP($B80,Массив2!$A$6:$BH$500,K$1,FALSE),VLOOKUP($A80,Массив!$A$6:$BH$500,K$1,FALSE)/4)*100-100),"0")</f>
        <v>0</v>
      </c>
      <c r="L80" s="8" t="str">
        <f>IFERROR((IFERROR(VLOOKUP($A80,Массив!$A$6:$BH$500,L$1,FALSE),"0")/IFERROR(VLOOKUP($B80,Массив2!$A$6:$BH$500,L$1,FALSE),VLOOKUP($A80,Массив!$A$6:$BH$500,L$1,FALSE)/4)*100-100),"0")</f>
        <v>0</v>
      </c>
      <c r="M80" s="8" t="str">
        <f>IFERROR((IFERROR(VLOOKUP($A80,Массив!$A$6:$BH$500,M$1,FALSE),"0")/IFERROR(VLOOKUP($B80,Массив2!$A$6:$BH$500,M$1,FALSE),VLOOKUP($A80,Массив!$A$6:$BH$500,M$1,FALSE)/4)*100-100),"0")</f>
        <v>0</v>
      </c>
      <c r="N80" s="8" t="str">
        <f>IFERROR((IFERROR(VLOOKUP($A80,Массив!$A$6:$BH$500,N$1,FALSE),"0")/IFERROR(VLOOKUP($B80,Массив2!$A$6:$BH$500,N$1,FALSE),VLOOKUP($A80,Массив!$A$6:$BH$500,N$1,FALSE)/4)*100-100),"0")</f>
        <v>0</v>
      </c>
      <c r="O80" s="8" t="str">
        <f>IFERROR((IFERROR(VLOOKUP($A80,Массив!$A$6:$BH$500,O$1,FALSE),"0")/IFERROR(VLOOKUP($B80,Массив2!$A$6:$BH$500,O$1,FALSE),VLOOKUP($A80,Массив!$A$6:$BH$500,O$1,FALSE)/4)*100-100),"0")</f>
        <v>0</v>
      </c>
      <c r="P80" s="8" t="str">
        <f>IFERROR((IFERROR(VLOOKUP($A80,Массив!$A$6:$BH$500,P$1,FALSE),"0")/IFERROR(VLOOKUP($B80,Массив2!$A$6:$BH$500,P$1,FALSE),VLOOKUP($A80,Массив!$A$6:$BH$500,P$1,FALSE)/4)*100-100),"0")</f>
        <v>0</v>
      </c>
      <c r="Q80">
        <f t="shared" si="1"/>
        <v>1</v>
      </c>
      <c r="S80" s="10"/>
      <c r="W80" s="11"/>
    </row>
    <row r="81" spans="1:23" x14ac:dyDescent="0.25">
      <c r="A81" s="36" t="s">
        <v>186</v>
      </c>
      <c r="B81" s="36" t="s">
        <v>186</v>
      </c>
      <c r="C81">
        <v>82.1</v>
      </c>
      <c r="D81" s="14" t="s">
        <v>215</v>
      </c>
      <c r="E81" s="7" t="s">
        <v>174</v>
      </c>
      <c r="F81" s="8" t="str">
        <f>IFERROR((IFERROR(VLOOKUP($A81,Массив!$A$6:$BH$500,F$1,FALSE),"0")/IFERROR(VLOOKUP($B81,Массив2!$A$6:$BH$500,F$1,FALSE),VLOOKUP($A81,Массив!$A$6:$BH$500,F$1,FALSE)/4)*100-100),"0")</f>
        <v>0</v>
      </c>
      <c r="G81" s="8" t="str">
        <f>IFERROR((IFERROR(VLOOKUP($A81,Массив!$A$6:$BH$500,G$1,FALSE),"0")/IFERROR(VLOOKUP($B81,Массив2!$A$6:$BH$500,G$1,FALSE),VLOOKUP($A81,Массив!$A$6:$BH$500,G$1,FALSE)/4)*100-100),"0")</f>
        <v>0</v>
      </c>
      <c r="H81" s="8" t="str">
        <f>IFERROR((IFERROR(VLOOKUP($A81,Массив!$A$6:$BH$500,H$1,FALSE),"0")/IFERROR(VLOOKUP($B81,Массив2!$A$6:$BH$500,H$1,FALSE),VLOOKUP($A81,Массив!$A$6:$BH$500,H$1,FALSE)/4)*100-100),"0")</f>
        <v>0</v>
      </c>
      <c r="I81" s="8" t="str">
        <f>IFERROR((IFERROR(VLOOKUP($A81,Массив!$A$6:$BH$500,I$1,FALSE),"0")/IFERROR(VLOOKUP($B81,Массив2!$A$6:$BH$500,I$1,FALSE),VLOOKUP($A81,Массив!$A$6:$BH$500,I$1,FALSE)/4)*100-100),"0")</f>
        <v>0</v>
      </c>
      <c r="J81" s="8" t="str">
        <f>IFERROR((IFERROR(VLOOKUP($A81,Массив!$A$6:$BH$500,J$1,FALSE),"0")/IFERROR(VLOOKUP($B81,Массив2!$A$6:$BH$500,J$1,FALSE),VLOOKUP($A81,Массив!$A$6:$BH$500,J$1,FALSE)/4)*100-100),"0")</f>
        <v>0</v>
      </c>
      <c r="K81" s="8" t="str">
        <f>IFERROR((IFERROR(VLOOKUP($A81,Массив!$A$6:$BH$500,K$1,FALSE),"0")/IFERROR(VLOOKUP($B81,Массив2!$A$6:$BH$500,K$1,FALSE),VLOOKUP($A81,Массив!$A$6:$BH$500,K$1,FALSE)/4)*100-100),"0")</f>
        <v>0</v>
      </c>
      <c r="L81" s="8" t="str">
        <f>IFERROR((IFERROR(VLOOKUP($A81,Массив!$A$6:$BH$500,L$1,FALSE),"0")/IFERROR(VLOOKUP($B81,Массив2!$A$6:$BH$500,L$1,FALSE),VLOOKUP($A81,Массив!$A$6:$BH$500,L$1,FALSE)/4)*100-100),"0")</f>
        <v>0</v>
      </c>
      <c r="M81" s="8" t="str">
        <f>IFERROR((IFERROR(VLOOKUP($A81,Массив!$A$6:$BH$500,M$1,FALSE),"0")/IFERROR(VLOOKUP($B81,Массив2!$A$6:$BH$500,M$1,FALSE),VLOOKUP($A81,Массив!$A$6:$BH$500,M$1,FALSE)/4)*100-100),"0")</f>
        <v>0</v>
      </c>
      <c r="N81" s="8" t="str">
        <f>IFERROR((IFERROR(VLOOKUP($A81,Массив!$A$6:$BH$500,N$1,FALSE),"0")/IFERROR(VLOOKUP($B81,Массив2!$A$6:$BH$500,N$1,FALSE),VLOOKUP($A81,Массив!$A$6:$BH$500,N$1,FALSE)/4)*100-100),"0")</f>
        <v>0</v>
      </c>
      <c r="O81" s="8" t="str">
        <f>IFERROR((IFERROR(VLOOKUP($A81,Массив!$A$6:$BH$500,O$1,FALSE),"0")/IFERROR(VLOOKUP($B81,Массив2!$A$6:$BH$500,O$1,FALSE),VLOOKUP($A81,Массив!$A$6:$BH$500,O$1,FALSE)/4)*100-100),"0")</f>
        <v>0</v>
      </c>
      <c r="P81" s="8" t="str">
        <f>IFERROR((IFERROR(VLOOKUP($A81,Массив!$A$6:$BH$500,P$1,FALSE),"0")/IFERROR(VLOOKUP($B81,Массив2!$A$6:$BH$500,P$1,FALSE),VLOOKUP($A81,Массив!$A$6:$BH$500,P$1,FALSE)/4)*100-100),"0")</f>
        <v>0</v>
      </c>
      <c r="Q81">
        <f t="shared" si="1"/>
        <v>1</v>
      </c>
      <c r="S81" s="10"/>
      <c r="W81" s="11"/>
    </row>
    <row r="82" spans="1:23" x14ac:dyDescent="0.25">
      <c r="A82" s="36" t="s">
        <v>375</v>
      </c>
      <c r="B82" s="36" t="s">
        <v>375</v>
      </c>
      <c r="D82" s="14"/>
      <c r="E82" s="7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S82" s="10"/>
      <c r="W82" s="11"/>
    </row>
    <row r="83" spans="1:23" x14ac:dyDescent="0.25">
      <c r="A83" s="36" t="s">
        <v>187</v>
      </c>
      <c r="B83" s="36" t="s">
        <v>187</v>
      </c>
      <c r="C83">
        <v>83</v>
      </c>
      <c r="D83" s="14" t="s">
        <v>31</v>
      </c>
      <c r="E83" s="7" t="s">
        <v>268</v>
      </c>
      <c r="F83" s="8" t="str">
        <f>IFERROR((IFERROR(VLOOKUP($A83,Массив!$A$6:$BH$500,F$1,FALSE),"0")/IFERROR(VLOOKUP($B83,Массив2!$A$6:$BH$500,F$1,FALSE),VLOOKUP($A83,Массив!$A$6:$BH$500,F$1,FALSE)/4)*100-100),"0")</f>
        <v>0</v>
      </c>
      <c r="G83" s="8" t="str">
        <f>IFERROR((IFERROR(VLOOKUP($A83,Массив!$A$6:$BH$500,G$1,FALSE),"0")/IFERROR(VLOOKUP($B83,Массив2!$A$6:$BH$500,G$1,FALSE),VLOOKUP($A83,Массив!$A$6:$BH$500,G$1,FALSE)/4)*100-100),"0")</f>
        <v>0</v>
      </c>
      <c r="H83" s="8" t="str">
        <f>IFERROR((IFERROR(VLOOKUP($A83,Массив!$A$6:$BH$500,H$1,FALSE),"0")/IFERROR(VLOOKUP($B83,Массив2!$A$6:$BH$500,H$1,FALSE),VLOOKUP($A83,Массив!$A$6:$BH$500,H$1,FALSE)/4)*100-100),"0")</f>
        <v>0</v>
      </c>
      <c r="I83" s="8" t="str">
        <f>IFERROR((IFERROR(VLOOKUP($A83,Массив!$A$6:$BH$500,I$1,FALSE),"0")/IFERROR(VLOOKUP($B83,Массив2!$A$6:$BH$500,I$1,FALSE),VLOOKUP($A83,Массив!$A$6:$BH$500,I$1,FALSE)/4)*100-100),"0")</f>
        <v>0</v>
      </c>
      <c r="J83" s="8" t="str">
        <f>IFERROR((IFERROR(VLOOKUP($A83,Массив!$A$6:$BH$500,J$1,FALSE),"0")/IFERROR(VLOOKUP($B83,Массив2!$A$6:$BH$500,J$1,FALSE),VLOOKUP($A83,Массив!$A$6:$BH$500,J$1,FALSE)/4)*100-100),"0")</f>
        <v>0</v>
      </c>
      <c r="K83" s="8" t="str">
        <f>IFERROR((IFERROR(VLOOKUP($A83,Массив!$A$6:$BH$500,K$1,FALSE),"0")/IFERROR(VLOOKUP($B83,Массив2!$A$6:$BH$500,K$1,FALSE),VLOOKUP($A83,Массив!$A$6:$BH$500,K$1,FALSE)/4)*100-100),"0")</f>
        <v>0</v>
      </c>
      <c r="L83" s="8" t="str">
        <f>IFERROR((IFERROR(VLOOKUP($A83,Массив!$A$6:$BH$500,L$1,FALSE),"0")/IFERROR(VLOOKUP($B83,Массив2!$A$6:$BH$500,L$1,FALSE),VLOOKUP($A83,Массив!$A$6:$BH$500,L$1,FALSE)/4)*100-100),"0")</f>
        <v>0</v>
      </c>
      <c r="M83" s="8" t="str">
        <f>IFERROR((IFERROR(VLOOKUP($A83,Массив!$A$6:$BH$500,M$1,FALSE),"0")/IFERROR(VLOOKUP($B83,Массив2!$A$6:$BH$500,M$1,FALSE),VLOOKUP($A83,Массив!$A$6:$BH$500,M$1,FALSE)/4)*100-100),"0")</f>
        <v>0</v>
      </c>
      <c r="N83" s="8" t="str">
        <f>IFERROR((IFERROR(VLOOKUP($A83,Массив!$A$6:$BH$500,N$1,FALSE),"0")/IFERROR(VLOOKUP($B83,Массив2!$A$6:$BH$500,N$1,FALSE),VLOOKUP($A83,Массив!$A$6:$BH$500,N$1,FALSE)/4)*100-100),"0")</f>
        <v>0</v>
      </c>
      <c r="O83" s="8" t="str">
        <f>IFERROR((IFERROR(VLOOKUP($A83,Массив!$A$6:$BH$500,O$1,FALSE),"0")/IFERROR(VLOOKUP($B83,Массив2!$A$6:$BH$500,O$1,FALSE),VLOOKUP($A83,Массив!$A$6:$BH$500,O$1,FALSE)/4)*100-100),"0")</f>
        <v>0</v>
      </c>
      <c r="P83" s="8" t="str">
        <f>IFERROR((IFERROR(VLOOKUP($A83,Массив!$A$6:$BH$500,P$1,FALSE),"0")/IFERROR(VLOOKUP($B83,Массив2!$A$6:$BH$500,P$1,FALSE),VLOOKUP($A83,Массив!$A$6:$BH$500,P$1,FALSE)/4)*100-100),"0")</f>
        <v>0</v>
      </c>
      <c r="Q83">
        <f t="shared" si="1"/>
        <v>1</v>
      </c>
      <c r="S83" s="10"/>
      <c r="W83" s="11"/>
    </row>
    <row r="84" spans="1:23" x14ac:dyDescent="0.25">
      <c r="A84" s="36" t="s">
        <v>140</v>
      </c>
      <c r="B84" s="36" t="s">
        <v>140</v>
      </c>
      <c r="C84">
        <v>84</v>
      </c>
      <c r="D84" s="14" t="s">
        <v>175</v>
      </c>
      <c r="E84" s="7" t="s">
        <v>269</v>
      </c>
      <c r="F84" s="8" t="str">
        <f>IFERROR((IFERROR(VLOOKUP($A84,Массив!$A$6:$BH$500,F$1,FALSE),"0")/IFERROR(VLOOKUP($B84,Массив2!$A$6:$BH$500,F$1,FALSE),VLOOKUP($A84,Массив!$A$6:$BH$500,F$1,FALSE)/4)*100-100),"0")</f>
        <v>0</v>
      </c>
      <c r="G84" s="8" t="str">
        <f>IFERROR((IFERROR(VLOOKUP($A84,Массив!$A$6:$BH$500,G$1,FALSE),"0")/IFERROR(VLOOKUP($B84,Массив2!$A$6:$BH$500,G$1,FALSE),VLOOKUP($A84,Массив!$A$6:$BH$500,G$1,FALSE)/4)*100-100),"0")</f>
        <v>0</v>
      </c>
      <c r="H84" s="8" t="str">
        <f>IFERROR((IFERROR(VLOOKUP($A84,Массив!$A$6:$BH$500,H$1,FALSE),"0")/IFERROR(VLOOKUP($B84,Массив2!$A$6:$BH$500,H$1,FALSE),VLOOKUP($A84,Массив!$A$6:$BH$500,H$1,FALSE)/4)*100-100),"0")</f>
        <v>0</v>
      </c>
      <c r="I84" s="8" t="str">
        <f>IFERROR((IFERROR(VLOOKUP($A84,Массив!$A$6:$BH$500,I$1,FALSE),"0")/IFERROR(VLOOKUP($B84,Массив2!$A$6:$BH$500,I$1,FALSE),VLOOKUP($A84,Массив!$A$6:$BH$500,I$1,FALSE)/4)*100-100),"0")</f>
        <v>0</v>
      </c>
      <c r="J84" s="8" t="str">
        <f>IFERROR((IFERROR(VLOOKUP($A84,Массив!$A$6:$BH$500,J$1,FALSE),"0")/IFERROR(VLOOKUP($B84,Массив2!$A$6:$BH$500,J$1,FALSE),VLOOKUP($A84,Массив!$A$6:$BH$500,J$1,FALSE)/4)*100-100),"0")</f>
        <v>0</v>
      </c>
      <c r="K84" s="8" t="str">
        <f>IFERROR((IFERROR(VLOOKUP($A84,Массив!$A$6:$BH$500,K$1,FALSE),"0")/IFERROR(VLOOKUP($B84,Массив2!$A$6:$BH$500,K$1,FALSE),VLOOKUP($A84,Массив!$A$6:$BH$500,K$1,FALSE)/4)*100-100),"0")</f>
        <v>0</v>
      </c>
      <c r="L84" s="8" t="str">
        <f>IFERROR((IFERROR(VLOOKUP($A84,Массив!$A$6:$BH$500,L$1,FALSE),"0")/IFERROR(VLOOKUP($B84,Массив2!$A$6:$BH$500,L$1,FALSE),VLOOKUP($A84,Массив!$A$6:$BH$500,L$1,FALSE)/4)*100-100),"0")</f>
        <v>0</v>
      </c>
      <c r="M84" s="8" t="str">
        <f>IFERROR((IFERROR(VLOOKUP($A84,Массив!$A$6:$BH$500,M$1,FALSE),"0")/IFERROR(VLOOKUP($B84,Массив2!$A$6:$BH$500,M$1,FALSE),VLOOKUP($A84,Массив!$A$6:$BH$500,M$1,FALSE)/4)*100-100),"0")</f>
        <v>0</v>
      </c>
      <c r="N84" s="8" t="str">
        <f>IFERROR((IFERROR(VLOOKUP($A84,Массив!$A$6:$BH$500,N$1,FALSE),"0")/IFERROR(VLOOKUP($B84,Массив2!$A$6:$BH$500,N$1,FALSE),VLOOKUP($A84,Массив!$A$6:$BH$500,N$1,FALSE)/4)*100-100),"0")</f>
        <v>0</v>
      </c>
      <c r="O84" s="8" t="str">
        <f>IFERROR((IFERROR(VLOOKUP($A84,Массив!$A$6:$BH$500,O$1,FALSE),"0")/IFERROR(VLOOKUP($B84,Массив2!$A$6:$BH$500,O$1,FALSE),VLOOKUP($A84,Массив!$A$6:$BH$500,O$1,FALSE)/4)*100-100),"0")</f>
        <v>0</v>
      </c>
      <c r="P84" s="8" t="str">
        <f>IFERROR((IFERROR(VLOOKUP($A84,Массив!$A$6:$BH$500,P$1,FALSE),"0")/IFERROR(VLOOKUP($B84,Массив2!$A$6:$BH$500,P$1,FALSE),VLOOKUP($A84,Массив!$A$6:$BH$500,P$1,FALSE)/4)*100-100),"0")</f>
        <v>0</v>
      </c>
      <c r="Q84">
        <f t="shared" si="1"/>
        <v>1</v>
      </c>
      <c r="S84" s="10"/>
      <c r="W84" s="11"/>
    </row>
    <row r="85" spans="1:23" x14ac:dyDescent="0.25">
      <c r="A85" s="36" t="s">
        <v>299</v>
      </c>
      <c r="B85" s="36" t="s">
        <v>299</v>
      </c>
      <c r="C85">
        <v>85</v>
      </c>
      <c r="D85" s="14" t="s">
        <v>32</v>
      </c>
      <c r="E85" s="7" t="s">
        <v>270</v>
      </c>
      <c r="F85" s="8" t="str">
        <f>IFERROR((IFERROR(VLOOKUP($A85,Массив!$A$6:$BH$500,F$1,FALSE),"0")/IFERROR(VLOOKUP($B85,Массив2!$A$6:$BH$500,F$1,FALSE),VLOOKUP($A85,Массив!$A$6:$BH$500,F$1,FALSE)/4)*100-100),"0")</f>
        <v>0</v>
      </c>
      <c r="G85" s="8" t="str">
        <f>IFERROR((IFERROR(VLOOKUP($A85,Массив!$A$6:$BH$500,G$1,FALSE),"0")/IFERROR(VLOOKUP($B85,Массив2!$A$6:$BH$500,G$1,FALSE),VLOOKUP($A85,Массив!$A$6:$BH$500,G$1,FALSE)/4)*100-100),"0")</f>
        <v>0</v>
      </c>
      <c r="H85" s="8" t="str">
        <f>IFERROR((IFERROR(VLOOKUP($A85,Массив!$A$6:$BH$500,H$1,FALSE),"0")/IFERROR(VLOOKUP($B85,Массив2!$A$6:$BH$500,H$1,FALSE),VLOOKUP($A85,Массив!$A$6:$BH$500,H$1,FALSE)/4)*100-100),"0")</f>
        <v>0</v>
      </c>
      <c r="I85" s="8" t="str">
        <f>IFERROR((IFERROR(VLOOKUP($A85,Массив!$A$6:$BH$500,I$1,FALSE),"0")/IFERROR(VLOOKUP($B85,Массив2!$A$6:$BH$500,I$1,FALSE),VLOOKUP($A85,Массив!$A$6:$BH$500,I$1,FALSE)/4)*100-100),"0")</f>
        <v>0</v>
      </c>
      <c r="J85" s="8" t="str">
        <f>IFERROR((IFERROR(VLOOKUP($A85,Массив!$A$6:$BH$500,J$1,FALSE),"0")/IFERROR(VLOOKUP($B85,Массив2!$A$6:$BH$500,J$1,FALSE),VLOOKUP($A85,Массив!$A$6:$BH$500,J$1,FALSE)/4)*100-100),"0")</f>
        <v>0</v>
      </c>
      <c r="K85" s="8" t="str">
        <f>IFERROR((IFERROR(VLOOKUP($A85,Массив!$A$6:$BH$500,K$1,FALSE),"0")/IFERROR(VLOOKUP($B85,Массив2!$A$6:$BH$500,K$1,FALSE),VLOOKUP($A85,Массив!$A$6:$BH$500,K$1,FALSE)/4)*100-100),"0")</f>
        <v>0</v>
      </c>
      <c r="L85" s="8" t="str">
        <f>IFERROR((IFERROR(VLOOKUP($A85,Массив!$A$6:$BH$500,L$1,FALSE),"0")/IFERROR(VLOOKUP($B85,Массив2!$A$6:$BH$500,L$1,FALSE),VLOOKUP($A85,Массив!$A$6:$BH$500,L$1,FALSE)/4)*100-100),"0")</f>
        <v>0</v>
      </c>
      <c r="M85" s="8" t="str">
        <f>IFERROR((IFERROR(VLOOKUP($A85,Массив!$A$6:$BH$500,M$1,FALSE),"0")/IFERROR(VLOOKUP($B85,Массив2!$A$6:$BH$500,M$1,FALSE),VLOOKUP($A85,Массив!$A$6:$BH$500,M$1,FALSE)/4)*100-100),"0")</f>
        <v>0</v>
      </c>
      <c r="N85" s="8" t="str">
        <f>IFERROR((IFERROR(VLOOKUP($A85,Массив!$A$6:$BH$500,N$1,FALSE),"0")/IFERROR(VLOOKUP($B85,Массив2!$A$6:$BH$500,N$1,FALSE),VLOOKUP($A85,Массив!$A$6:$BH$500,N$1,FALSE)/4)*100-100),"0")</f>
        <v>0</v>
      </c>
      <c r="O85" s="8" t="str">
        <f>IFERROR((IFERROR(VLOOKUP($A85,Массив!$A$6:$BH$500,O$1,FALSE),"0")/IFERROR(VLOOKUP($B85,Массив2!$A$6:$BH$500,O$1,FALSE),VLOOKUP($A85,Массив!$A$6:$BH$500,O$1,FALSE)/4)*100-100),"0")</f>
        <v>0</v>
      </c>
      <c r="P85" s="8" t="str">
        <f>IFERROR((IFERROR(VLOOKUP($A85,Массив!$A$6:$BH$500,P$1,FALSE),"0")/IFERROR(VLOOKUP($B85,Массив2!$A$6:$BH$500,P$1,FALSE),VLOOKUP($A85,Массив!$A$6:$BH$500,P$1,FALSE)/4)*100-100),"0")</f>
        <v>0</v>
      </c>
      <c r="Q85">
        <f t="shared" ref="Q85:Q125" si="2">IF(A85=B85,1,0)</f>
        <v>1</v>
      </c>
      <c r="S85" s="10"/>
      <c r="W85" s="11"/>
    </row>
    <row r="86" spans="1:23" x14ac:dyDescent="0.25">
      <c r="A86" s="36" t="s">
        <v>141</v>
      </c>
      <c r="B86" s="36" t="s">
        <v>141</v>
      </c>
      <c r="C86">
        <v>87</v>
      </c>
      <c r="D86" s="14" t="s">
        <v>33</v>
      </c>
      <c r="E86" s="7" t="s">
        <v>271</v>
      </c>
      <c r="F86" s="8" t="str">
        <f>IFERROR((IFERROR(VLOOKUP($A86,Массив!$A$6:$BH$500,F$1,FALSE),"0")/IFERROR(VLOOKUP($B86,Массив2!$A$6:$BH$500,F$1,FALSE),VLOOKUP($A86,Массив!$A$6:$BH$500,F$1,FALSE)/4)*100-100),"0")</f>
        <v>0</v>
      </c>
      <c r="G86" s="8" t="str">
        <f>IFERROR((IFERROR(VLOOKUP($A86,Массив!$A$6:$BH$500,G$1,FALSE),"0")/IFERROR(VLOOKUP($B86,Массив2!$A$6:$BH$500,G$1,FALSE),VLOOKUP($A86,Массив!$A$6:$BH$500,G$1,FALSE)/4)*100-100),"0")</f>
        <v>0</v>
      </c>
      <c r="H86" s="8" t="str">
        <f>IFERROR((IFERROR(VLOOKUP($A86,Массив!$A$6:$BH$500,H$1,FALSE),"0")/IFERROR(VLOOKUP($B86,Массив2!$A$6:$BH$500,H$1,FALSE),VLOOKUP($A86,Массив!$A$6:$BH$500,H$1,FALSE)/4)*100-100),"0")</f>
        <v>0</v>
      </c>
      <c r="I86" s="8" t="str">
        <f>IFERROR((IFERROR(VLOOKUP($A86,Массив!$A$6:$BH$500,I$1,FALSE),"0")/IFERROR(VLOOKUP($B86,Массив2!$A$6:$BH$500,I$1,FALSE),VLOOKUP($A86,Массив!$A$6:$BH$500,I$1,FALSE)/4)*100-100),"0")</f>
        <v>0</v>
      </c>
      <c r="J86" s="8" t="str">
        <f>IFERROR((IFERROR(VLOOKUP($A86,Массив!$A$6:$BH$500,J$1,FALSE),"0")/IFERROR(VLOOKUP($B86,Массив2!$A$6:$BH$500,J$1,FALSE),VLOOKUP($A86,Массив!$A$6:$BH$500,J$1,FALSE)/4)*100-100),"0")</f>
        <v>0</v>
      </c>
      <c r="K86" s="8" t="str">
        <f>IFERROR((IFERROR(VLOOKUP($A86,Массив!$A$6:$BH$500,K$1,FALSE),"0")/IFERROR(VLOOKUP($B86,Массив2!$A$6:$BH$500,K$1,FALSE),VLOOKUP($A86,Массив!$A$6:$BH$500,K$1,FALSE)/4)*100-100),"0")</f>
        <v>0</v>
      </c>
      <c r="L86" s="8" t="str">
        <f>IFERROR((IFERROR(VLOOKUP($A86,Массив!$A$6:$BH$500,L$1,FALSE),"0")/IFERROR(VLOOKUP($B86,Массив2!$A$6:$BH$500,L$1,FALSE),VLOOKUP($A86,Массив!$A$6:$BH$500,L$1,FALSE)/4)*100-100),"0")</f>
        <v>0</v>
      </c>
      <c r="M86" s="8" t="str">
        <f>IFERROR((IFERROR(VLOOKUP($A86,Массив!$A$6:$BH$500,M$1,FALSE),"0")/IFERROR(VLOOKUP($B86,Массив2!$A$6:$BH$500,M$1,FALSE),VLOOKUP($A86,Массив!$A$6:$BH$500,M$1,FALSE)/4)*100-100),"0")</f>
        <v>0</v>
      </c>
      <c r="N86" s="8" t="str">
        <f>IFERROR((IFERROR(VLOOKUP($A86,Массив!$A$6:$BH$500,N$1,FALSE),"0")/IFERROR(VLOOKUP($B86,Массив2!$A$6:$BH$500,N$1,FALSE),VLOOKUP($A86,Массив!$A$6:$BH$500,N$1,FALSE)/4)*100-100),"0")</f>
        <v>0</v>
      </c>
      <c r="O86" s="8" t="str">
        <f>IFERROR((IFERROR(VLOOKUP($A86,Массив!$A$6:$BH$500,O$1,FALSE),"0")/IFERROR(VLOOKUP($B86,Массив2!$A$6:$BH$500,O$1,FALSE),VLOOKUP($A86,Массив!$A$6:$BH$500,O$1,FALSE)/4)*100-100),"0")</f>
        <v>0</v>
      </c>
      <c r="P86" s="8" t="str">
        <f>IFERROR((IFERROR(VLOOKUP($A86,Массив!$A$6:$BH$500,P$1,FALSE),"0")/IFERROR(VLOOKUP($B86,Массив2!$A$6:$BH$500,P$1,FALSE),VLOOKUP($A86,Массив!$A$6:$BH$500,P$1,FALSE)/4)*100-100),"0")</f>
        <v>0</v>
      </c>
      <c r="Q86">
        <f t="shared" si="2"/>
        <v>1</v>
      </c>
      <c r="S86" s="10"/>
      <c r="W86" s="11"/>
    </row>
    <row r="87" spans="1:23" x14ac:dyDescent="0.25">
      <c r="A87" s="36" t="s">
        <v>142</v>
      </c>
      <c r="B87" s="36" t="s">
        <v>142</v>
      </c>
      <c r="C87">
        <v>88</v>
      </c>
      <c r="D87" s="14" t="s">
        <v>34</v>
      </c>
      <c r="E87" s="7" t="s">
        <v>272</v>
      </c>
      <c r="F87" s="8" t="str">
        <f>IFERROR((IFERROR(VLOOKUP($A87,Массив!$A$6:$BH$500,F$1,FALSE),"0")/IFERROR(VLOOKUP($B87,Массив2!$A$6:$BH$500,F$1,FALSE),VLOOKUP($A87,Массив!$A$6:$BH$500,F$1,FALSE)/4)*100-100),"0")</f>
        <v>0</v>
      </c>
      <c r="G87" s="8" t="str">
        <f>IFERROR((IFERROR(VLOOKUP($A87,Массив!$A$6:$BH$500,G$1,FALSE),"0")/IFERROR(VLOOKUP($B87,Массив2!$A$6:$BH$500,G$1,FALSE),VLOOKUP($A87,Массив!$A$6:$BH$500,G$1,FALSE)/4)*100-100),"0")</f>
        <v>0</v>
      </c>
      <c r="H87" s="8" t="str">
        <f>IFERROR((IFERROR(VLOOKUP($A87,Массив!$A$6:$BH$500,H$1,FALSE),"0")/IFERROR(VLOOKUP($B87,Массив2!$A$6:$BH$500,H$1,FALSE),VLOOKUP($A87,Массив!$A$6:$BH$500,H$1,FALSE)/4)*100-100),"0")</f>
        <v>0</v>
      </c>
      <c r="I87" s="8" t="str">
        <f>IFERROR((IFERROR(VLOOKUP($A87,Массив!$A$6:$BH$500,I$1,FALSE),"0")/IFERROR(VLOOKUP($B87,Массив2!$A$6:$BH$500,I$1,FALSE),VLOOKUP($A87,Массив!$A$6:$BH$500,I$1,FALSE)/4)*100-100),"0")</f>
        <v>0</v>
      </c>
      <c r="J87" s="8" t="str">
        <f>IFERROR((IFERROR(VLOOKUP($A87,Массив!$A$6:$BH$500,J$1,FALSE),"0")/IFERROR(VLOOKUP($B87,Массив2!$A$6:$BH$500,J$1,FALSE),VLOOKUP($A87,Массив!$A$6:$BH$500,J$1,FALSE)/4)*100-100),"0")</f>
        <v>0</v>
      </c>
      <c r="K87" s="8" t="str">
        <f>IFERROR((IFERROR(VLOOKUP($A87,Массив!$A$6:$BH$500,K$1,FALSE),"0")/IFERROR(VLOOKUP($B87,Массив2!$A$6:$BH$500,K$1,FALSE),VLOOKUP($A87,Массив!$A$6:$BH$500,K$1,FALSE)/4)*100-100),"0")</f>
        <v>0</v>
      </c>
      <c r="L87" s="8" t="str">
        <f>IFERROR((IFERROR(VLOOKUP($A87,Массив!$A$6:$BH$500,L$1,FALSE),"0")/IFERROR(VLOOKUP($B87,Массив2!$A$6:$BH$500,L$1,FALSE),VLOOKUP($A87,Массив!$A$6:$BH$500,L$1,FALSE)/4)*100-100),"0")</f>
        <v>0</v>
      </c>
      <c r="M87" s="8" t="str">
        <f>IFERROR((IFERROR(VLOOKUP($A87,Массив!$A$6:$BH$500,M$1,FALSE),"0")/IFERROR(VLOOKUP($B87,Массив2!$A$6:$BH$500,M$1,FALSE),VLOOKUP($A87,Массив!$A$6:$BH$500,M$1,FALSE)/4)*100-100),"0")</f>
        <v>0</v>
      </c>
      <c r="N87" s="8" t="str">
        <f>IFERROR((IFERROR(VLOOKUP($A87,Массив!$A$6:$BH$500,N$1,FALSE),"0")/IFERROR(VLOOKUP($B87,Массив2!$A$6:$BH$500,N$1,FALSE),VLOOKUP($A87,Массив!$A$6:$BH$500,N$1,FALSE)/4)*100-100),"0")</f>
        <v>0</v>
      </c>
      <c r="O87" s="8" t="str">
        <f>IFERROR((IFERROR(VLOOKUP($A87,Массив!$A$6:$BH$500,O$1,FALSE),"0")/IFERROR(VLOOKUP($B87,Массив2!$A$6:$BH$500,O$1,FALSE),VLOOKUP($A87,Массив!$A$6:$BH$500,O$1,FALSE)/4)*100-100),"0")</f>
        <v>0</v>
      </c>
      <c r="P87" s="8" t="str">
        <f>IFERROR((IFERROR(VLOOKUP($A87,Массив!$A$6:$BH$500,P$1,FALSE),"0")/IFERROR(VLOOKUP($B87,Массив2!$A$6:$BH$500,P$1,FALSE),VLOOKUP($A87,Массив!$A$6:$BH$500,P$1,FALSE)/4)*100-100),"0")</f>
        <v>0</v>
      </c>
      <c r="Q87">
        <f t="shared" si="2"/>
        <v>1</v>
      </c>
      <c r="S87" s="10"/>
      <c r="W87" s="11"/>
    </row>
    <row r="88" spans="1:23" x14ac:dyDescent="0.25">
      <c r="A88" s="36" t="s">
        <v>143</v>
      </c>
      <c r="B88" s="36" t="s">
        <v>143</v>
      </c>
      <c r="C88">
        <v>89</v>
      </c>
      <c r="D88" s="14" t="s">
        <v>77</v>
      </c>
      <c r="E88" s="7" t="s">
        <v>273</v>
      </c>
      <c r="F88" s="8" t="str">
        <f>IFERROR((IFERROR(VLOOKUP($A88,Массив!$A$6:$BH$500,F$1,FALSE),"0")/IFERROR(VLOOKUP($B88,Массив2!$A$6:$BH$500,F$1,FALSE),VLOOKUP($A88,Массив!$A$6:$BH$500,F$1,FALSE)/4)*100-100),"0")</f>
        <v>0</v>
      </c>
      <c r="G88" s="8" t="str">
        <f>IFERROR((IFERROR(VLOOKUP($A88,Массив!$A$6:$BH$500,G$1,FALSE),"0")/IFERROR(VLOOKUP($B88,Массив2!$A$6:$BH$500,G$1,FALSE),VLOOKUP($A88,Массив!$A$6:$BH$500,G$1,FALSE)/4)*100-100),"0")</f>
        <v>0</v>
      </c>
      <c r="H88" s="8" t="str">
        <f>IFERROR((IFERROR(VLOOKUP($A88,Массив!$A$6:$BH$500,H$1,FALSE),"0")/IFERROR(VLOOKUP($B88,Массив2!$A$6:$BH$500,H$1,FALSE),VLOOKUP($A88,Массив!$A$6:$BH$500,H$1,FALSE)/4)*100-100),"0")</f>
        <v>0</v>
      </c>
      <c r="I88" s="8" t="str">
        <f>IFERROR((IFERROR(VLOOKUP($A88,Массив!$A$6:$BH$500,I$1,FALSE),"0")/IFERROR(VLOOKUP($B88,Массив2!$A$6:$BH$500,I$1,FALSE),VLOOKUP($A88,Массив!$A$6:$BH$500,I$1,FALSE)/4)*100-100),"0")</f>
        <v>0</v>
      </c>
      <c r="J88" s="8" t="str">
        <f>IFERROR((IFERROR(VLOOKUP($A88,Массив!$A$6:$BH$500,J$1,FALSE),"0")/IFERROR(VLOOKUP($B88,Массив2!$A$6:$BH$500,J$1,FALSE),VLOOKUP($A88,Массив!$A$6:$BH$500,J$1,FALSE)/4)*100-100),"0")</f>
        <v>0</v>
      </c>
      <c r="K88" s="8" t="str">
        <f>IFERROR((IFERROR(VLOOKUP($A88,Массив!$A$6:$BH$500,K$1,FALSE),"0")/IFERROR(VLOOKUP($B88,Массив2!$A$6:$BH$500,K$1,FALSE),VLOOKUP($A88,Массив!$A$6:$BH$500,K$1,FALSE)/4)*100-100),"0")</f>
        <v>0</v>
      </c>
      <c r="L88" s="8" t="str">
        <f>IFERROR((IFERROR(VLOOKUP($A88,Массив!$A$6:$BH$500,L$1,FALSE),"0")/IFERROR(VLOOKUP($B88,Массив2!$A$6:$BH$500,L$1,FALSE),VLOOKUP($A88,Массив!$A$6:$BH$500,L$1,FALSE)/4)*100-100),"0")</f>
        <v>0</v>
      </c>
      <c r="M88" s="8" t="str">
        <f>IFERROR((IFERROR(VLOOKUP($A88,Массив!$A$6:$BH$500,M$1,FALSE),"0")/IFERROR(VLOOKUP($B88,Массив2!$A$6:$BH$500,M$1,FALSE),VLOOKUP($A88,Массив!$A$6:$BH$500,M$1,FALSE)/4)*100-100),"0")</f>
        <v>0</v>
      </c>
      <c r="N88" s="8" t="str">
        <f>IFERROR((IFERROR(VLOOKUP($A88,Массив!$A$6:$BH$500,N$1,FALSE),"0")/IFERROR(VLOOKUP($B88,Массив2!$A$6:$BH$500,N$1,FALSE),VLOOKUP($A88,Массив!$A$6:$BH$500,N$1,FALSE)/4)*100-100),"0")</f>
        <v>0</v>
      </c>
      <c r="O88" s="8" t="str">
        <f>IFERROR((IFERROR(VLOOKUP($A88,Массив!$A$6:$BH$500,O$1,FALSE),"0")/IFERROR(VLOOKUP($B88,Массив2!$A$6:$BH$500,O$1,FALSE),VLOOKUP($A88,Массив!$A$6:$BH$500,O$1,FALSE)/4)*100-100),"0")</f>
        <v>0</v>
      </c>
      <c r="P88" s="8" t="str">
        <f>IFERROR((IFERROR(VLOOKUP($A88,Массив!$A$6:$BH$500,P$1,FALSE),"0")/IFERROR(VLOOKUP($B88,Массив2!$A$6:$BH$500,P$1,FALSE),VLOOKUP($A88,Массив!$A$6:$BH$500,P$1,FALSE)/4)*100-100),"0")</f>
        <v>0</v>
      </c>
      <c r="Q88">
        <f t="shared" si="2"/>
        <v>1</v>
      </c>
      <c r="S88" s="10"/>
      <c r="W88" s="11"/>
    </row>
    <row r="89" spans="1:23" x14ac:dyDescent="0.25">
      <c r="A89" s="36" t="s">
        <v>144</v>
      </c>
      <c r="B89" s="36" t="s">
        <v>144</v>
      </c>
      <c r="C89">
        <v>90</v>
      </c>
      <c r="D89" s="14" t="s">
        <v>35</v>
      </c>
      <c r="E89" s="7" t="s">
        <v>274</v>
      </c>
      <c r="F89" s="8" t="str">
        <f>IFERROR((IFERROR(VLOOKUP($A89,Массив!$A$6:$BH$500,F$1,FALSE),"0")/IFERROR(VLOOKUP($B89,Массив2!$A$6:$BH$500,F$1,FALSE),VLOOKUP($A89,Массив!$A$6:$BH$500,F$1,FALSE)/4)*100-100),"0")</f>
        <v>0</v>
      </c>
      <c r="G89" s="8" t="str">
        <f>IFERROR((IFERROR(VLOOKUP($A89,Массив!$A$6:$BH$500,G$1,FALSE),"0")/IFERROR(VLOOKUP($B89,Массив2!$A$6:$BH$500,G$1,FALSE),VLOOKUP($A89,Массив!$A$6:$BH$500,G$1,FALSE)/4)*100-100),"0")</f>
        <v>0</v>
      </c>
      <c r="H89" s="8" t="str">
        <f>IFERROR((IFERROR(VLOOKUP($A89,Массив!$A$6:$BH$500,H$1,FALSE),"0")/IFERROR(VLOOKUP($B89,Массив2!$A$6:$BH$500,H$1,FALSE),VLOOKUP($A89,Массив!$A$6:$BH$500,H$1,FALSE)/4)*100-100),"0")</f>
        <v>0</v>
      </c>
      <c r="I89" s="8" t="str">
        <f>IFERROR((IFERROR(VLOOKUP($A89,Массив!$A$6:$BH$500,I$1,FALSE),"0")/IFERROR(VLOOKUP($B89,Массив2!$A$6:$BH$500,I$1,FALSE),VLOOKUP($A89,Массив!$A$6:$BH$500,I$1,FALSE)/4)*100-100),"0")</f>
        <v>0</v>
      </c>
      <c r="J89" s="8" t="str">
        <f>IFERROR((IFERROR(VLOOKUP($A89,Массив!$A$6:$BH$500,J$1,FALSE),"0")/IFERROR(VLOOKUP($B89,Массив2!$A$6:$BH$500,J$1,FALSE),VLOOKUP($A89,Массив!$A$6:$BH$500,J$1,FALSE)/4)*100-100),"0")</f>
        <v>0</v>
      </c>
      <c r="K89" s="8" t="str">
        <f>IFERROR((IFERROR(VLOOKUP($A89,Массив!$A$6:$BH$500,K$1,FALSE),"0")/IFERROR(VLOOKUP($B89,Массив2!$A$6:$BH$500,K$1,FALSE),VLOOKUP($A89,Массив!$A$6:$BH$500,K$1,FALSE)/4)*100-100),"0")</f>
        <v>0</v>
      </c>
      <c r="L89" s="8" t="str">
        <f>IFERROR((IFERROR(VLOOKUP($A89,Массив!$A$6:$BH$500,L$1,FALSE),"0")/IFERROR(VLOOKUP($B89,Массив2!$A$6:$BH$500,L$1,FALSE),VLOOKUP($A89,Массив!$A$6:$BH$500,L$1,FALSE)/4)*100-100),"0")</f>
        <v>0</v>
      </c>
      <c r="M89" s="8" t="str">
        <f>IFERROR((IFERROR(VLOOKUP($A89,Массив!$A$6:$BH$500,M$1,FALSE),"0")/IFERROR(VLOOKUP($B89,Массив2!$A$6:$BH$500,M$1,FALSE),VLOOKUP($A89,Массив!$A$6:$BH$500,M$1,FALSE)/4)*100-100),"0")</f>
        <v>0</v>
      </c>
      <c r="N89" s="8" t="str">
        <f>IFERROR((IFERROR(VLOOKUP($A89,Массив!$A$6:$BH$500,N$1,FALSE),"0")/IFERROR(VLOOKUP($B89,Массив2!$A$6:$BH$500,N$1,FALSE),VLOOKUP($A89,Массив!$A$6:$BH$500,N$1,FALSE)/4)*100-100),"0")</f>
        <v>0</v>
      </c>
      <c r="O89" s="8" t="str">
        <f>IFERROR((IFERROR(VLOOKUP($A89,Массив!$A$6:$BH$500,O$1,FALSE),"0")/IFERROR(VLOOKUP($B89,Массив2!$A$6:$BH$500,O$1,FALSE),VLOOKUP($A89,Массив!$A$6:$BH$500,O$1,FALSE)/4)*100-100),"0")</f>
        <v>0</v>
      </c>
      <c r="P89" s="8" t="str">
        <f>IFERROR((IFERROR(VLOOKUP($A89,Массив!$A$6:$BH$500,P$1,FALSE),"0")/IFERROR(VLOOKUP($B89,Массив2!$A$6:$BH$500,P$1,FALSE),VLOOKUP($A89,Массив!$A$6:$BH$500,P$1,FALSE)/4)*100-100),"0")</f>
        <v>0</v>
      </c>
      <c r="Q89">
        <f t="shared" si="2"/>
        <v>1</v>
      </c>
      <c r="S89" s="10"/>
      <c r="W89" s="11"/>
    </row>
    <row r="90" spans="1:23" x14ac:dyDescent="0.25">
      <c r="A90" s="36" t="s">
        <v>300</v>
      </c>
      <c r="B90" s="36" t="s">
        <v>300</v>
      </c>
      <c r="C90">
        <v>91</v>
      </c>
      <c r="D90" s="14" t="s">
        <v>36</v>
      </c>
      <c r="E90" s="7" t="s">
        <v>275</v>
      </c>
      <c r="F90" s="8" t="str">
        <f>IFERROR((IFERROR(VLOOKUP($A90,Массив!$A$6:$BH$500,F$1,FALSE),"0")/IFERROR(VLOOKUP($B90,Массив2!$A$6:$BH$500,F$1,FALSE),VLOOKUP($A90,Массив!$A$6:$BH$500,F$1,FALSE)/4)*100-100),"0")</f>
        <v>0</v>
      </c>
      <c r="G90" s="8" t="str">
        <f>IFERROR((IFERROR(VLOOKUP($A90,Массив!$A$6:$BH$500,G$1,FALSE),"0")/IFERROR(VLOOKUP($B90,Массив2!$A$6:$BH$500,G$1,FALSE),VLOOKUP($A90,Массив!$A$6:$BH$500,G$1,FALSE)/4)*100-100),"0")</f>
        <v>0</v>
      </c>
      <c r="H90" s="8" t="str">
        <f>IFERROR((IFERROR(VLOOKUP($A90,Массив!$A$6:$BH$500,H$1,FALSE),"0")/IFERROR(VLOOKUP($B90,Массив2!$A$6:$BH$500,H$1,FALSE),VLOOKUP($A90,Массив!$A$6:$BH$500,H$1,FALSE)/4)*100-100),"0")</f>
        <v>0</v>
      </c>
      <c r="I90" s="8" t="str">
        <f>IFERROR((IFERROR(VLOOKUP($A90,Массив!$A$6:$BH$500,I$1,FALSE),"0")/IFERROR(VLOOKUP($B90,Массив2!$A$6:$BH$500,I$1,FALSE),VLOOKUP($A90,Массив!$A$6:$BH$500,I$1,FALSE)/4)*100-100),"0")</f>
        <v>0</v>
      </c>
      <c r="J90" s="8" t="str">
        <f>IFERROR((IFERROR(VLOOKUP($A90,Массив!$A$6:$BH$500,J$1,FALSE),"0")/IFERROR(VLOOKUP($B90,Массив2!$A$6:$BH$500,J$1,FALSE),VLOOKUP($A90,Массив!$A$6:$BH$500,J$1,FALSE)/4)*100-100),"0")</f>
        <v>0</v>
      </c>
      <c r="K90" s="8" t="str">
        <f>IFERROR((IFERROR(VLOOKUP($A90,Массив!$A$6:$BH$500,K$1,FALSE),"0")/IFERROR(VLOOKUP($B90,Массив2!$A$6:$BH$500,K$1,FALSE),VLOOKUP($A90,Массив!$A$6:$BH$500,K$1,FALSE)/4)*100-100),"0")</f>
        <v>0</v>
      </c>
      <c r="L90" s="8" t="str">
        <f>IFERROR((IFERROR(VLOOKUP($A90,Массив!$A$6:$BH$500,L$1,FALSE),"0")/IFERROR(VLOOKUP($B90,Массив2!$A$6:$BH$500,L$1,FALSE),VLOOKUP($A90,Массив!$A$6:$BH$500,L$1,FALSE)/4)*100-100),"0")</f>
        <v>0</v>
      </c>
      <c r="M90" s="8" t="str">
        <f>IFERROR((IFERROR(VLOOKUP($A90,Массив!$A$6:$BH$500,M$1,FALSE),"0")/IFERROR(VLOOKUP($B90,Массив2!$A$6:$BH$500,M$1,FALSE),VLOOKUP($A90,Массив!$A$6:$BH$500,M$1,FALSE)/4)*100-100),"0")</f>
        <v>0</v>
      </c>
      <c r="N90" s="8" t="str">
        <f>IFERROR((IFERROR(VLOOKUP($A90,Массив!$A$6:$BH$500,N$1,FALSE),"0")/IFERROR(VLOOKUP($B90,Массив2!$A$6:$BH$500,N$1,FALSE),VLOOKUP($A90,Массив!$A$6:$BH$500,N$1,FALSE)/4)*100-100),"0")</f>
        <v>0</v>
      </c>
      <c r="O90" s="8" t="str">
        <f>IFERROR((IFERROR(VLOOKUP($A90,Массив!$A$6:$BH$500,O$1,FALSE),"0")/IFERROR(VLOOKUP($B90,Массив2!$A$6:$BH$500,O$1,FALSE),VLOOKUP($A90,Массив!$A$6:$BH$500,O$1,FALSE)/4)*100-100),"0")</f>
        <v>0</v>
      </c>
      <c r="P90" s="8" t="str">
        <f>IFERROR((IFERROR(VLOOKUP($A90,Массив!$A$6:$BH$500,P$1,FALSE),"0")/IFERROR(VLOOKUP($B90,Массив2!$A$6:$BH$500,P$1,FALSE),VLOOKUP($A90,Массив!$A$6:$BH$500,P$1,FALSE)/4)*100-100),"0")</f>
        <v>0</v>
      </c>
      <c r="Q90">
        <f t="shared" si="2"/>
        <v>1</v>
      </c>
      <c r="S90" s="10"/>
      <c r="W90" s="11"/>
    </row>
    <row r="91" spans="1:23" ht="25.5" x14ac:dyDescent="0.25">
      <c r="A91" s="36" t="s">
        <v>145</v>
      </c>
      <c r="B91" s="36" t="s">
        <v>145</v>
      </c>
      <c r="C91">
        <v>93</v>
      </c>
      <c r="D91" s="14" t="s">
        <v>78</v>
      </c>
      <c r="E91" s="7" t="s">
        <v>276</v>
      </c>
      <c r="F91" s="8" t="str">
        <f>IFERROR((IFERROR(VLOOKUP($A91,Массив!$A$6:$BH$500,F$1,FALSE),"0")/IFERROR(VLOOKUP($B91,Массив2!$A$6:$BH$500,F$1,FALSE),VLOOKUP($A91,Массив!$A$6:$BH$500,F$1,FALSE)/4)*100-100),"0")</f>
        <v>0</v>
      </c>
      <c r="G91" s="8" t="str">
        <f>IFERROR((IFERROR(VLOOKUP($A91,Массив!$A$6:$BH$500,G$1,FALSE),"0")/IFERROR(VLOOKUP($B91,Массив2!$A$6:$BH$500,G$1,FALSE),VLOOKUP($A91,Массив!$A$6:$BH$500,G$1,FALSE)/4)*100-100),"0")</f>
        <v>0</v>
      </c>
      <c r="H91" s="8" t="str">
        <f>IFERROR((IFERROR(VLOOKUP($A91,Массив!$A$6:$BH$500,H$1,FALSE),"0")/IFERROR(VLOOKUP($B91,Массив2!$A$6:$BH$500,H$1,FALSE),VLOOKUP($A91,Массив!$A$6:$BH$500,H$1,FALSE)/4)*100-100),"0")</f>
        <v>0</v>
      </c>
      <c r="I91" s="8" t="str">
        <f>IFERROR((IFERROR(VLOOKUP($A91,Массив!$A$6:$BH$500,I$1,FALSE),"0")/IFERROR(VLOOKUP($B91,Массив2!$A$6:$BH$500,I$1,FALSE),VLOOKUP($A91,Массив!$A$6:$BH$500,I$1,FALSE)/4)*100-100),"0")</f>
        <v>0</v>
      </c>
      <c r="J91" s="8" t="str">
        <f>IFERROR((IFERROR(VLOOKUP($A91,Массив!$A$6:$BH$500,J$1,FALSE),"0")/IFERROR(VLOOKUP($B91,Массив2!$A$6:$BH$500,J$1,FALSE),VLOOKUP($A91,Массив!$A$6:$BH$500,J$1,FALSE)/4)*100-100),"0")</f>
        <v>0</v>
      </c>
      <c r="K91" s="8" t="str">
        <f>IFERROR((IFERROR(VLOOKUP($A91,Массив!$A$6:$BH$500,K$1,FALSE),"0")/IFERROR(VLOOKUP($B91,Массив2!$A$6:$BH$500,K$1,FALSE),VLOOKUP($A91,Массив!$A$6:$BH$500,K$1,FALSE)/4)*100-100),"0")</f>
        <v>0</v>
      </c>
      <c r="L91" s="8" t="str">
        <f>IFERROR((IFERROR(VLOOKUP($A91,Массив!$A$6:$BH$500,L$1,FALSE),"0")/IFERROR(VLOOKUP($B91,Массив2!$A$6:$BH$500,L$1,FALSE),VLOOKUP($A91,Массив!$A$6:$BH$500,L$1,FALSE)/4)*100-100),"0")</f>
        <v>0</v>
      </c>
      <c r="M91" s="8" t="str">
        <f>IFERROR((IFERROR(VLOOKUP($A91,Массив!$A$6:$BH$500,M$1,FALSE),"0")/IFERROR(VLOOKUP($B91,Массив2!$A$6:$BH$500,M$1,FALSE),VLOOKUP($A91,Массив!$A$6:$BH$500,M$1,FALSE)/4)*100-100),"0")</f>
        <v>0</v>
      </c>
      <c r="N91" s="8" t="str">
        <f>IFERROR((IFERROR(VLOOKUP($A91,Массив!$A$6:$BH$500,N$1,FALSE),"0")/IFERROR(VLOOKUP($B91,Массив2!$A$6:$BH$500,N$1,FALSE),VLOOKUP($A91,Массив!$A$6:$BH$500,N$1,FALSE)/4)*100-100),"0")</f>
        <v>0</v>
      </c>
      <c r="O91" s="8" t="str">
        <f>IFERROR((IFERROR(VLOOKUP($A91,Массив!$A$6:$BH$500,O$1,FALSE),"0")/IFERROR(VLOOKUP($B91,Массив2!$A$6:$BH$500,O$1,FALSE),VLOOKUP($A91,Массив!$A$6:$BH$500,O$1,FALSE)/4)*100-100),"0")</f>
        <v>0</v>
      </c>
      <c r="P91" s="8" t="str">
        <f>IFERROR((IFERROR(VLOOKUP($A91,Массив!$A$6:$BH$500,P$1,FALSE),"0")/IFERROR(VLOOKUP($B91,Массив2!$A$6:$BH$500,P$1,FALSE),VLOOKUP($A91,Массив!$A$6:$BH$500,P$1,FALSE)/4)*100-100),"0")</f>
        <v>0</v>
      </c>
      <c r="Q91">
        <f t="shared" si="2"/>
        <v>1</v>
      </c>
      <c r="S91" s="10"/>
      <c r="W91" s="11"/>
    </row>
    <row r="92" spans="1:23" x14ac:dyDescent="0.25">
      <c r="A92" s="36" t="s">
        <v>146</v>
      </c>
      <c r="B92" s="36" t="s">
        <v>146</v>
      </c>
      <c r="C92">
        <v>94</v>
      </c>
      <c r="D92" s="14" t="s">
        <v>37</v>
      </c>
      <c r="E92" s="7" t="s">
        <v>277</v>
      </c>
      <c r="F92" s="8" t="str">
        <f>IFERROR((IFERROR(VLOOKUP($A92,Массив!$A$6:$BH$500,F$1,FALSE),"0")/IFERROR(VLOOKUP($B92,Массив2!$A$6:$BH$500,F$1,FALSE),VLOOKUP($A92,Массив!$A$6:$BH$500,F$1,FALSE)/4)*100-100),"0")</f>
        <v>0</v>
      </c>
      <c r="G92" s="8" t="str">
        <f>IFERROR((IFERROR(VLOOKUP($A92,Массив!$A$6:$BH$500,G$1,FALSE),"0")/IFERROR(VLOOKUP($B92,Массив2!$A$6:$BH$500,G$1,FALSE),VLOOKUP($A92,Массив!$A$6:$BH$500,G$1,FALSE)/4)*100-100),"0")</f>
        <v>0</v>
      </c>
      <c r="H92" s="8" t="str">
        <f>IFERROR((IFERROR(VLOOKUP($A92,Массив!$A$6:$BH$500,H$1,FALSE),"0")/IFERROR(VLOOKUP($B92,Массив2!$A$6:$BH$500,H$1,FALSE),VLOOKUP($A92,Массив!$A$6:$BH$500,H$1,FALSE)/4)*100-100),"0")</f>
        <v>0</v>
      </c>
      <c r="I92" s="8" t="str">
        <f>IFERROR((IFERROR(VLOOKUP($A92,Массив!$A$6:$BH$500,I$1,FALSE),"0")/IFERROR(VLOOKUP($B92,Массив2!$A$6:$BH$500,I$1,FALSE),VLOOKUP($A92,Массив!$A$6:$BH$500,I$1,FALSE)/4)*100-100),"0")</f>
        <v>0</v>
      </c>
      <c r="J92" s="8" t="str">
        <f>IFERROR((IFERROR(VLOOKUP($A92,Массив!$A$6:$BH$500,J$1,FALSE),"0")/IFERROR(VLOOKUP($B92,Массив2!$A$6:$BH$500,J$1,FALSE),VLOOKUP($A92,Массив!$A$6:$BH$500,J$1,FALSE)/4)*100-100),"0")</f>
        <v>0</v>
      </c>
      <c r="K92" s="8" t="str">
        <f>IFERROR((IFERROR(VLOOKUP($A92,Массив!$A$6:$BH$500,K$1,FALSE),"0")/IFERROR(VLOOKUP($B92,Массив2!$A$6:$BH$500,K$1,FALSE),VLOOKUP($A92,Массив!$A$6:$BH$500,K$1,FALSE)/4)*100-100),"0")</f>
        <v>0</v>
      </c>
      <c r="L92" s="8" t="str">
        <f>IFERROR((IFERROR(VLOOKUP($A92,Массив!$A$6:$BH$500,L$1,FALSE),"0")/IFERROR(VLOOKUP($B92,Массив2!$A$6:$BH$500,L$1,FALSE),VLOOKUP($A92,Массив!$A$6:$BH$500,L$1,FALSE)/4)*100-100),"0")</f>
        <v>0</v>
      </c>
      <c r="M92" s="8" t="str">
        <f>IFERROR((IFERROR(VLOOKUP($A92,Массив!$A$6:$BH$500,M$1,FALSE),"0")/IFERROR(VLOOKUP($B92,Массив2!$A$6:$BH$500,M$1,FALSE),VLOOKUP($A92,Массив!$A$6:$BH$500,M$1,FALSE)/4)*100-100),"0")</f>
        <v>0</v>
      </c>
      <c r="N92" s="8" t="str">
        <f>IFERROR((IFERROR(VLOOKUP($A92,Массив!$A$6:$BH$500,N$1,FALSE),"0")/IFERROR(VLOOKUP($B92,Массив2!$A$6:$BH$500,N$1,FALSE),VLOOKUP($A92,Массив!$A$6:$BH$500,N$1,FALSE)/4)*100-100),"0")</f>
        <v>0</v>
      </c>
      <c r="O92" s="8" t="str">
        <f>IFERROR((IFERROR(VLOOKUP($A92,Массив!$A$6:$BH$500,O$1,FALSE),"0")/IFERROR(VLOOKUP($B92,Массив2!$A$6:$BH$500,O$1,FALSE),VLOOKUP($A92,Массив!$A$6:$BH$500,O$1,FALSE)/4)*100-100),"0")</f>
        <v>0</v>
      </c>
      <c r="P92" s="8" t="str">
        <f>IFERROR((IFERROR(VLOOKUP($A92,Массив!$A$6:$BH$500,P$1,FALSE),"0")/IFERROR(VLOOKUP($B92,Массив2!$A$6:$BH$500,P$1,FALSE),VLOOKUP($A92,Массив!$A$6:$BH$500,P$1,FALSE)/4)*100-100),"0")</f>
        <v>0</v>
      </c>
      <c r="Q92">
        <f t="shared" si="2"/>
        <v>1</v>
      </c>
      <c r="S92" s="10"/>
      <c r="W92" s="11"/>
    </row>
    <row r="93" spans="1:23" x14ac:dyDescent="0.25">
      <c r="A93" s="36" t="s">
        <v>147</v>
      </c>
      <c r="B93" s="36" t="s">
        <v>147</v>
      </c>
      <c r="C93">
        <v>95</v>
      </c>
      <c r="D93" s="14" t="s">
        <v>79</v>
      </c>
      <c r="E93" s="7" t="s">
        <v>278</v>
      </c>
      <c r="F93" s="8" t="str">
        <f>IFERROR((IFERROR(VLOOKUP($A93,Массив!$A$6:$BH$500,F$1,FALSE),"0")/IFERROR(VLOOKUP($B93,Массив2!$A$6:$BH$500,F$1,FALSE),VLOOKUP($A93,Массив!$A$6:$BH$500,F$1,FALSE)/4)*100-100),"0")</f>
        <v>0</v>
      </c>
      <c r="G93" s="8" t="str">
        <f>IFERROR((IFERROR(VLOOKUP($A93,Массив!$A$6:$BH$500,G$1,FALSE),"0")/IFERROR(VLOOKUP($B93,Массив2!$A$6:$BH$500,G$1,FALSE),VLOOKUP($A93,Массив!$A$6:$BH$500,G$1,FALSE)/4)*100-100),"0")</f>
        <v>0</v>
      </c>
      <c r="H93" s="8" t="str">
        <f>IFERROR((IFERROR(VLOOKUP($A93,Массив!$A$6:$BH$500,H$1,FALSE),"0")/IFERROR(VLOOKUP($B93,Массив2!$A$6:$BH$500,H$1,FALSE),VLOOKUP($A93,Массив!$A$6:$BH$500,H$1,FALSE)/4)*100-100),"0")</f>
        <v>0</v>
      </c>
      <c r="I93" s="8" t="str">
        <f>IFERROR((IFERROR(VLOOKUP($A93,Массив!$A$6:$BH$500,I$1,FALSE),"0")/IFERROR(VLOOKUP($B93,Массив2!$A$6:$BH$500,I$1,FALSE),VLOOKUP($A93,Массив!$A$6:$BH$500,I$1,FALSE)/4)*100-100),"0")</f>
        <v>0</v>
      </c>
      <c r="J93" s="8" t="str">
        <f>IFERROR((IFERROR(VLOOKUP($A93,Массив!$A$6:$BH$500,J$1,FALSE),"0")/IFERROR(VLOOKUP($B93,Массив2!$A$6:$BH$500,J$1,FALSE),VLOOKUP($A93,Массив!$A$6:$BH$500,J$1,FALSE)/4)*100-100),"0")</f>
        <v>0</v>
      </c>
      <c r="K93" s="8" t="str">
        <f>IFERROR((IFERROR(VLOOKUP($A93,Массив!$A$6:$BH$500,K$1,FALSE),"0")/IFERROR(VLOOKUP($B93,Массив2!$A$6:$BH$500,K$1,FALSE),VLOOKUP($A93,Массив!$A$6:$BH$500,K$1,FALSE)/4)*100-100),"0")</f>
        <v>0</v>
      </c>
      <c r="L93" s="8" t="str">
        <f>IFERROR((IFERROR(VLOOKUP($A93,Массив!$A$6:$BH$500,L$1,FALSE),"0")/IFERROR(VLOOKUP($B93,Массив2!$A$6:$BH$500,L$1,FALSE),VLOOKUP($A93,Массив!$A$6:$BH$500,L$1,FALSE)/4)*100-100),"0")</f>
        <v>0</v>
      </c>
      <c r="M93" s="8" t="str">
        <f>IFERROR((IFERROR(VLOOKUP($A93,Массив!$A$6:$BH$500,M$1,FALSE),"0")/IFERROR(VLOOKUP($B93,Массив2!$A$6:$BH$500,M$1,FALSE),VLOOKUP($A93,Массив!$A$6:$BH$500,M$1,FALSE)/4)*100-100),"0")</f>
        <v>0</v>
      </c>
      <c r="N93" s="8" t="str">
        <f>IFERROR((IFERROR(VLOOKUP($A93,Массив!$A$6:$BH$500,N$1,FALSE),"0")/IFERROR(VLOOKUP($B93,Массив2!$A$6:$BH$500,N$1,FALSE),VLOOKUP($A93,Массив!$A$6:$BH$500,N$1,FALSE)/4)*100-100),"0")</f>
        <v>0</v>
      </c>
      <c r="O93" s="8" t="str">
        <f>IFERROR((IFERROR(VLOOKUP($A93,Массив!$A$6:$BH$500,O$1,FALSE),"0")/IFERROR(VLOOKUP($B93,Массив2!$A$6:$BH$500,O$1,FALSE),VLOOKUP($A93,Массив!$A$6:$BH$500,O$1,FALSE)/4)*100-100),"0")</f>
        <v>0</v>
      </c>
      <c r="P93" s="8" t="str">
        <f>IFERROR((IFERROR(VLOOKUP($A93,Массив!$A$6:$BH$500,P$1,FALSE),"0")/IFERROR(VLOOKUP($B93,Массив2!$A$6:$BH$500,P$1,FALSE),VLOOKUP($A93,Массив!$A$6:$BH$500,P$1,FALSE)/4)*100-100),"0")</f>
        <v>0</v>
      </c>
      <c r="Q93">
        <f t="shared" si="2"/>
        <v>1</v>
      </c>
      <c r="S93" s="10"/>
      <c r="W93" s="11"/>
    </row>
    <row r="94" spans="1:23" x14ac:dyDescent="0.25">
      <c r="A94" s="36" t="s">
        <v>148</v>
      </c>
      <c r="B94" s="36" t="s">
        <v>148</v>
      </c>
      <c r="C94">
        <v>96</v>
      </c>
      <c r="D94" s="14" t="s">
        <v>38</v>
      </c>
      <c r="E94" s="7" t="s">
        <v>279</v>
      </c>
      <c r="F94" s="8" t="str">
        <f>IFERROR((IFERROR(VLOOKUP($A94,Массив!$A$6:$BH$500,F$1,FALSE),"0")/IFERROR(VLOOKUP($B94,Массив2!$A$6:$BH$500,F$1,FALSE),VLOOKUP($A94,Массив!$A$6:$BH$500,F$1,FALSE)/4)*100-100),"0")</f>
        <v>0</v>
      </c>
      <c r="G94" s="8" t="str">
        <f>IFERROR((IFERROR(VLOOKUP($A94,Массив!$A$6:$BH$500,G$1,FALSE),"0")/IFERROR(VLOOKUP($B94,Массив2!$A$6:$BH$500,G$1,FALSE),VLOOKUP($A94,Массив!$A$6:$BH$500,G$1,FALSE)/4)*100-100),"0")</f>
        <v>0</v>
      </c>
      <c r="H94" s="8" t="str">
        <f>IFERROR((IFERROR(VLOOKUP($A94,Массив!$A$6:$BH$500,H$1,FALSE),"0")/IFERROR(VLOOKUP($B94,Массив2!$A$6:$BH$500,H$1,FALSE),VLOOKUP($A94,Массив!$A$6:$BH$500,H$1,FALSE)/4)*100-100),"0")</f>
        <v>0</v>
      </c>
      <c r="I94" s="8" t="str">
        <f>IFERROR((IFERROR(VLOOKUP($A94,Массив!$A$6:$BH$500,I$1,FALSE),"0")/IFERROR(VLOOKUP($B94,Массив2!$A$6:$BH$500,I$1,FALSE),VLOOKUP($A94,Массив!$A$6:$BH$500,I$1,FALSE)/4)*100-100),"0")</f>
        <v>0</v>
      </c>
      <c r="J94" s="8" t="str">
        <f>IFERROR((IFERROR(VLOOKUP($A94,Массив!$A$6:$BH$500,J$1,FALSE),"0")/IFERROR(VLOOKUP($B94,Массив2!$A$6:$BH$500,J$1,FALSE),VLOOKUP($A94,Массив!$A$6:$BH$500,J$1,FALSE)/4)*100-100),"0")</f>
        <v>0</v>
      </c>
      <c r="K94" s="8" t="str">
        <f>IFERROR((IFERROR(VLOOKUP($A94,Массив!$A$6:$BH$500,K$1,FALSE),"0")/IFERROR(VLOOKUP($B94,Массив2!$A$6:$BH$500,K$1,FALSE),VLOOKUP($A94,Массив!$A$6:$BH$500,K$1,FALSE)/4)*100-100),"0")</f>
        <v>0</v>
      </c>
      <c r="L94" s="8" t="str">
        <f>IFERROR((IFERROR(VLOOKUP($A94,Массив!$A$6:$BH$500,L$1,FALSE),"0")/IFERROR(VLOOKUP($B94,Массив2!$A$6:$BH$500,L$1,FALSE),VLOOKUP($A94,Массив!$A$6:$BH$500,L$1,FALSE)/4)*100-100),"0")</f>
        <v>0</v>
      </c>
      <c r="M94" s="8" t="str">
        <f>IFERROR((IFERROR(VLOOKUP($A94,Массив!$A$6:$BH$500,M$1,FALSE),"0")/IFERROR(VLOOKUP($B94,Массив2!$A$6:$BH$500,M$1,FALSE),VLOOKUP($A94,Массив!$A$6:$BH$500,M$1,FALSE)/4)*100-100),"0")</f>
        <v>0</v>
      </c>
      <c r="N94" s="8" t="str">
        <f>IFERROR((IFERROR(VLOOKUP($A94,Массив!$A$6:$BH$500,N$1,FALSE),"0")/IFERROR(VLOOKUP($B94,Массив2!$A$6:$BH$500,N$1,FALSE),VLOOKUP($A94,Массив!$A$6:$BH$500,N$1,FALSE)/4)*100-100),"0")</f>
        <v>0</v>
      </c>
      <c r="O94" s="8" t="str">
        <f>IFERROR((IFERROR(VLOOKUP($A94,Массив!$A$6:$BH$500,O$1,FALSE),"0")/IFERROR(VLOOKUP($B94,Массив2!$A$6:$BH$500,O$1,FALSE),VLOOKUP($A94,Массив!$A$6:$BH$500,O$1,FALSE)/4)*100-100),"0")</f>
        <v>0</v>
      </c>
      <c r="P94" s="8" t="str">
        <f>IFERROR((IFERROR(VLOOKUP($A94,Массив!$A$6:$BH$500,P$1,FALSE),"0")/IFERROR(VLOOKUP($B94,Массив2!$A$6:$BH$500,P$1,FALSE),VLOOKUP($A94,Массив!$A$6:$BH$500,P$1,FALSE)/4)*100-100),"0")</f>
        <v>0</v>
      </c>
      <c r="Q94">
        <f t="shared" si="2"/>
        <v>1</v>
      </c>
      <c r="S94" s="10"/>
      <c r="W94" s="11"/>
    </row>
    <row r="95" spans="1:23" x14ac:dyDescent="0.25">
      <c r="A95" s="36" t="s">
        <v>149</v>
      </c>
      <c r="B95" s="36" t="s">
        <v>149</v>
      </c>
      <c r="C95">
        <v>97</v>
      </c>
      <c r="D95" s="14" t="s">
        <v>280</v>
      </c>
      <c r="E95" s="7" t="s">
        <v>281</v>
      </c>
      <c r="F95" s="8" t="str">
        <f>IFERROR((IFERROR(VLOOKUP($A95,Массив!$A$6:$BH$500,F$1,FALSE),"0")/IFERROR(VLOOKUP($B95,Массив2!$A$6:$BH$500,F$1,FALSE),VLOOKUP($A95,Массив!$A$6:$BH$500,F$1,FALSE)/4)*100-100),"0")</f>
        <v>0</v>
      </c>
      <c r="G95" s="8" t="str">
        <f>IFERROR((IFERROR(VLOOKUP($A95,Массив!$A$6:$BH$500,G$1,FALSE),"0")/IFERROR(VLOOKUP($B95,Массив2!$A$6:$BH$500,G$1,FALSE),VLOOKUP($A95,Массив!$A$6:$BH$500,G$1,FALSE)/4)*100-100),"0")</f>
        <v>0</v>
      </c>
      <c r="H95" s="8" t="str">
        <f>IFERROR((IFERROR(VLOOKUP($A95,Массив!$A$6:$BH$500,H$1,FALSE),"0")/IFERROR(VLOOKUP($B95,Массив2!$A$6:$BH$500,H$1,FALSE),VLOOKUP($A95,Массив!$A$6:$BH$500,H$1,FALSE)/4)*100-100),"0")</f>
        <v>0</v>
      </c>
      <c r="I95" s="8" t="str">
        <f>IFERROR((IFERROR(VLOOKUP($A95,Массив!$A$6:$BH$500,I$1,FALSE),"0")/IFERROR(VLOOKUP($B95,Массив2!$A$6:$BH$500,I$1,FALSE),VLOOKUP($A95,Массив!$A$6:$BH$500,I$1,FALSE)/4)*100-100),"0")</f>
        <v>0</v>
      </c>
      <c r="J95" s="8" t="str">
        <f>IFERROR((IFERROR(VLOOKUP($A95,Массив!$A$6:$BH$500,J$1,FALSE),"0")/IFERROR(VLOOKUP($B95,Массив2!$A$6:$BH$500,J$1,FALSE),VLOOKUP($A95,Массив!$A$6:$BH$500,J$1,FALSE)/4)*100-100),"0")</f>
        <v>0</v>
      </c>
      <c r="K95" s="8" t="str">
        <f>IFERROR((IFERROR(VLOOKUP($A95,Массив!$A$6:$BH$500,K$1,FALSE),"0")/IFERROR(VLOOKUP($B95,Массив2!$A$6:$BH$500,K$1,FALSE),VLOOKUP($A95,Массив!$A$6:$BH$500,K$1,FALSE)/4)*100-100),"0")</f>
        <v>0</v>
      </c>
      <c r="L95" s="8" t="str">
        <f>IFERROR((IFERROR(VLOOKUP($A95,Массив!$A$6:$BH$500,L$1,FALSE),"0")/IFERROR(VLOOKUP($B95,Массив2!$A$6:$BH$500,L$1,FALSE),VLOOKUP($A95,Массив!$A$6:$BH$500,L$1,FALSE)/4)*100-100),"0")</f>
        <v>0</v>
      </c>
      <c r="M95" s="8" t="str">
        <f>IFERROR((IFERROR(VLOOKUP($A95,Массив!$A$6:$BH$500,M$1,FALSE),"0")/IFERROR(VLOOKUP($B95,Массив2!$A$6:$BH$500,M$1,FALSE),VLOOKUP($A95,Массив!$A$6:$BH$500,M$1,FALSE)/4)*100-100),"0")</f>
        <v>0</v>
      </c>
      <c r="N95" s="8" t="str">
        <f>IFERROR((IFERROR(VLOOKUP($A95,Массив!$A$6:$BH$500,N$1,FALSE),"0")/IFERROR(VLOOKUP($B95,Массив2!$A$6:$BH$500,N$1,FALSE),VLOOKUP($A95,Массив!$A$6:$BH$500,N$1,FALSE)/4)*100-100),"0")</f>
        <v>0</v>
      </c>
      <c r="O95" s="8" t="str">
        <f>IFERROR((IFERROR(VLOOKUP($A95,Массив!$A$6:$BH$500,O$1,FALSE),"0")/IFERROR(VLOOKUP($B95,Массив2!$A$6:$BH$500,O$1,FALSE),VLOOKUP($A95,Массив!$A$6:$BH$500,O$1,FALSE)/4)*100-100),"0")</f>
        <v>0</v>
      </c>
      <c r="P95" s="8" t="str">
        <f>IFERROR((IFERROR(VLOOKUP($A95,Массив!$A$6:$BH$500,P$1,FALSE),"0")/IFERROR(VLOOKUP($B95,Массив2!$A$6:$BH$500,P$1,FALSE),VLOOKUP($A95,Массив!$A$6:$BH$500,P$1,FALSE)/4)*100-100),"0")</f>
        <v>0</v>
      </c>
      <c r="Q95">
        <f t="shared" si="2"/>
        <v>1</v>
      </c>
      <c r="S95" s="10"/>
      <c r="W95" s="11"/>
    </row>
    <row r="96" spans="1:23" x14ac:dyDescent="0.25">
      <c r="A96" s="36" t="s">
        <v>150</v>
      </c>
      <c r="B96" s="36" t="s">
        <v>150</v>
      </c>
      <c r="C96">
        <v>98</v>
      </c>
      <c r="D96" s="15" t="s">
        <v>282</v>
      </c>
      <c r="E96" s="7" t="s">
        <v>283</v>
      </c>
      <c r="F96" s="8" t="str">
        <f>IFERROR((IFERROR(VLOOKUP($A96,Массив!$A$6:$BH$500,F$1,FALSE),"0")/IFERROR(VLOOKUP($B96,Массив2!$A$6:$BH$500,F$1,FALSE),VLOOKUP($A96,Массив!$A$6:$BH$500,F$1,FALSE)/4)*100-100),"0")</f>
        <v>0</v>
      </c>
      <c r="G96" s="8" t="str">
        <f>IFERROR((IFERROR(VLOOKUP($A96,Массив!$A$6:$BH$500,G$1,FALSE),"0")/IFERROR(VLOOKUP($B96,Массив2!$A$6:$BH$500,G$1,FALSE),VLOOKUP($A96,Массив!$A$6:$BH$500,G$1,FALSE)/4)*100-100),"0")</f>
        <v>0</v>
      </c>
      <c r="H96" s="8" t="str">
        <f>IFERROR((IFERROR(VLOOKUP($A96,Массив!$A$6:$BH$500,H$1,FALSE),"0")/IFERROR(VLOOKUP($B96,Массив2!$A$6:$BH$500,H$1,FALSE),VLOOKUP($A96,Массив!$A$6:$BH$500,H$1,FALSE)/4)*100-100),"0")</f>
        <v>0</v>
      </c>
      <c r="I96" s="8" t="str">
        <f>IFERROR((IFERROR(VLOOKUP($A96,Массив!$A$6:$BH$500,I$1,FALSE),"0")/IFERROR(VLOOKUP($B96,Массив2!$A$6:$BH$500,I$1,FALSE),VLOOKUP($A96,Массив!$A$6:$BH$500,I$1,FALSE)/4)*100-100),"0")</f>
        <v>0</v>
      </c>
      <c r="J96" s="8" t="str">
        <f>IFERROR((IFERROR(VLOOKUP($A96,Массив!$A$6:$BH$500,J$1,FALSE),"0")/IFERROR(VLOOKUP($B96,Массив2!$A$6:$BH$500,J$1,FALSE),VLOOKUP($A96,Массив!$A$6:$BH$500,J$1,FALSE)/4)*100-100),"0")</f>
        <v>0</v>
      </c>
      <c r="K96" s="8" t="str">
        <f>IFERROR((IFERROR(VLOOKUP($A96,Массив!$A$6:$BH$500,K$1,FALSE),"0")/IFERROR(VLOOKUP($B96,Массив2!$A$6:$BH$500,K$1,FALSE),VLOOKUP($A96,Массив!$A$6:$BH$500,K$1,FALSE)/4)*100-100),"0")</f>
        <v>0</v>
      </c>
      <c r="L96" s="8" t="str">
        <f>IFERROR((IFERROR(VLOOKUP($A96,Массив!$A$6:$BH$500,L$1,FALSE),"0")/IFERROR(VLOOKUP($B96,Массив2!$A$6:$BH$500,L$1,FALSE),VLOOKUP($A96,Массив!$A$6:$BH$500,L$1,FALSE)/4)*100-100),"0")</f>
        <v>0</v>
      </c>
      <c r="M96" s="8" t="str">
        <f>IFERROR((IFERROR(VLOOKUP($A96,Массив!$A$6:$BH$500,M$1,FALSE),"0")/IFERROR(VLOOKUP($B96,Массив2!$A$6:$BH$500,M$1,FALSE),VLOOKUP($A96,Массив!$A$6:$BH$500,M$1,FALSE)/4)*100-100),"0")</f>
        <v>0</v>
      </c>
      <c r="N96" s="8" t="str">
        <f>IFERROR((IFERROR(VLOOKUP($A96,Массив!$A$6:$BH$500,N$1,FALSE),"0")/IFERROR(VLOOKUP($B96,Массив2!$A$6:$BH$500,N$1,FALSE),VLOOKUP($A96,Массив!$A$6:$BH$500,N$1,FALSE)/4)*100-100),"0")</f>
        <v>0</v>
      </c>
      <c r="O96" s="8" t="str">
        <f>IFERROR((IFERROR(VLOOKUP($A96,Массив!$A$6:$BH$500,O$1,FALSE),"0")/IFERROR(VLOOKUP($B96,Массив2!$A$6:$BH$500,O$1,FALSE),VLOOKUP($A96,Массив!$A$6:$BH$500,O$1,FALSE)/4)*100-100),"0")</f>
        <v>0</v>
      </c>
      <c r="P96" s="8" t="str">
        <f>IFERROR((IFERROR(VLOOKUP($A96,Массив!$A$6:$BH$500,P$1,FALSE),"0")/IFERROR(VLOOKUP($B96,Массив2!$A$6:$BH$500,P$1,FALSE),VLOOKUP($A96,Массив!$A$6:$BH$500,P$1,FALSE)/4)*100-100),"0")</f>
        <v>0</v>
      </c>
      <c r="Q96">
        <f t="shared" si="2"/>
        <v>1</v>
      </c>
      <c r="S96" s="10"/>
      <c r="W96" s="11"/>
    </row>
    <row r="97" spans="1:23" ht="25.5" x14ac:dyDescent="0.25">
      <c r="A97" s="36" t="s">
        <v>151</v>
      </c>
      <c r="B97" s="36" t="s">
        <v>151</v>
      </c>
      <c r="C97">
        <v>99</v>
      </c>
      <c r="D97" s="14" t="s">
        <v>284</v>
      </c>
      <c r="E97" s="7" t="s">
        <v>151</v>
      </c>
      <c r="F97" s="8" t="str">
        <f>IFERROR((IFERROR(VLOOKUP($A97,Массив!$A$6:$BH$500,F$1,FALSE),"0")/IFERROR(VLOOKUP($B97,Массив2!$A$6:$BH$500,F$1,FALSE),VLOOKUP($A97,Массив!$A$6:$BH$500,F$1,FALSE)/4)*100-100),"0")</f>
        <v>0</v>
      </c>
      <c r="G97" s="8" t="str">
        <f>IFERROR((IFERROR(VLOOKUP($A97,Массив!$A$6:$BH$500,G$1,FALSE),"0")/IFERROR(VLOOKUP($B97,Массив2!$A$6:$BH$500,G$1,FALSE),VLOOKUP($A97,Массив!$A$6:$BH$500,G$1,FALSE)/4)*100-100),"0")</f>
        <v>0</v>
      </c>
      <c r="H97" s="8" t="str">
        <f>IFERROR((IFERROR(VLOOKUP($A97,Массив!$A$6:$BH$500,H$1,FALSE),"0")/IFERROR(VLOOKUP($B97,Массив2!$A$6:$BH$500,H$1,FALSE),VLOOKUP($A97,Массив!$A$6:$BH$500,H$1,FALSE)/4)*100-100),"0")</f>
        <v>0</v>
      </c>
      <c r="I97" s="8" t="str">
        <f>IFERROR((IFERROR(VLOOKUP($A97,Массив!$A$6:$BH$500,I$1,FALSE),"0")/IFERROR(VLOOKUP($B97,Массив2!$A$6:$BH$500,I$1,FALSE),VLOOKUP($A97,Массив!$A$6:$BH$500,I$1,FALSE)/4)*100-100),"0")</f>
        <v>0</v>
      </c>
      <c r="J97" s="8" t="str">
        <f>IFERROR((IFERROR(VLOOKUP($A97,Массив!$A$6:$BH$500,J$1,FALSE),"0")/IFERROR(VLOOKUP($B97,Массив2!$A$6:$BH$500,J$1,FALSE),VLOOKUP($A97,Массив!$A$6:$BH$500,J$1,FALSE)/4)*100-100),"0")</f>
        <v>0</v>
      </c>
      <c r="K97" s="8" t="str">
        <f>IFERROR((IFERROR(VLOOKUP($A97,Массив!$A$6:$BH$500,K$1,FALSE),"0")/IFERROR(VLOOKUP($B97,Массив2!$A$6:$BH$500,K$1,FALSE),VLOOKUP($A97,Массив!$A$6:$BH$500,K$1,FALSE)/4)*100-100),"0")</f>
        <v>0</v>
      </c>
      <c r="L97" s="8" t="str">
        <f>IFERROR((IFERROR(VLOOKUP($A97,Массив!$A$6:$BH$500,L$1,FALSE),"0")/IFERROR(VLOOKUP($B97,Массив2!$A$6:$BH$500,L$1,FALSE),VLOOKUP($A97,Массив!$A$6:$BH$500,L$1,FALSE)/4)*100-100),"0")</f>
        <v>0</v>
      </c>
      <c r="M97" s="8" t="str">
        <f>IFERROR((IFERROR(VLOOKUP($A97,Массив!$A$6:$BH$500,M$1,FALSE),"0")/IFERROR(VLOOKUP($B97,Массив2!$A$6:$BH$500,M$1,FALSE),VLOOKUP($A97,Массив!$A$6:$BH$500,M$1,FALSE)/4)*100-100),"0")</f>
        <v>0</v>
      </c>
      <c r="N97" s="8" t="str">
        <f>IFERROR((IFERROR(VLOOKUP($A97,Массив!$A$6:$BH$500,N$1,FALSE),"0")/IFERROR(VLOOKUP($B97,Массив2!$A$6:$BH$500,N$1,FALSE),VLOOKUP($A97,Массив!$A$6:$BH$500,N$1,FALSE)/4)*100-100),"0")</f>
        <v>0</v>
      </c>
      <c r="O97" s="8" t="str">
        <f>IFERROR((IFERROR(VLOOKUP($A97,Массив!$A$6:$BH$500,O$1,FALSE),"0")/IFERROR(VLOOKUP($B97,Массив2!$A$6:$BH$500,O$1,FALSE),VLOOKUP($A97,Массив!$A$6:$BH$500,O$1,FALSE)/4)*100-100),"0")</f>
        <v>0</v>
      </c>
      <c r="P97" s="8" t="str">
        <f>IFERROR((IFERROR(VLOOKUP($A97,Массив!$A$6:$BH$500,P$1,FALSE),"0")/IFERROR(VLOOKUP($B97,Массив2!$A$6:$BH$500,P$1,FALSE),VLOOKUP($A97,Массив!$A$6:$BH$500,P$1,FALSE)/4)*100-100),"0")</f>
        <v>0</v>
      </c>
      <c r="Q97">
        <f t="shared" si="2"/>
        <v>1</v>
      </c>
      <c r="S97" s="10"/>
      <c r="W97" s="11"/>
    </row>
    <row r="98" spans="1:23" x14ac:dyDescent="0.25">
      <c r="A98" s="36" t="s">
        <v>152</v>
      </c>
      <c r="B98" s="36" t="s">
        <v>152</v>
      </c>
      <c r="C98">
        <v>100</v>
      </c>
      <c r="D98" s="12" t="s">
        <v>285</v>
      </c>
      <c r="E98" s="7" t="s">
        <v>152</v>
      </c>
      <c r="F98" s="8" t="str">
        <f>IFERROR((IFERROR(VLOOKUP($A98,Массив!$A$6:$BH$500,F$1,FALSE),"0")/IFERROR(VLOOKUP($B98,Массив2!$A$6:$BH$500,F$1,FALSE),VLOOKUP($A98,Массив!$A$6:$BH$500,F$1,FALSE)/4)*100-100),"0")</f>
        <v>0</v>
      </c>
      <c r="G98" s="8" t="str">
        <f>IFERROR((IFERROR(VLOOKUP($A98,Массив!$A$6:$BH$500,G$1,FALSE),"0")/IFERROR(VLOOKUP($B98,Массив2!$A$6:$BH$500,G$1,FALSE),VLOOKUP($A98,Массив!$A$6:$BH$500,G$1,FALSE)/4)*100-100),"0")</f>
        <v>0</v>
      </c>
      <c r="H98" s="8" t="str">
        <f>IFERROR((IFERROR(VLOOKUP($A98,Массив!$A$6:$BH$500,H$1,FALSE),"0")/IFERROR(VLOOKUP($B98,Массив2!$A$6:$BH$500,H$1,FALSE),VLOOKUP($A98,Массив!$A$6:$BH$500,H$1,FALSE)/4)*100-100),"0")</f>
        <v>0</v>
      </c>
      <c r="I98" s="8" t="str">
        <f>IFERROR((IFERROR(VLOOKUP($A98,Массив!$A$6:$BH$500,I$1,FALSE),"0")/IFERROR(VLOOKUP($B98,Массив2!$A$6:$BH$500,I$1,FALSE),VLOOKUP($A98,Массив!$A$6:$BH$500,I$1,FALSE)/4)*100-100),"0")</f>
        <v>0</v>
      </c>
      <c r="J98" s="8" t="str">
        <f>IFERROR((IFERROR(VLOOKUP($A98,Массив!$A$6:$BH$500,J$1,FALSE),"0")/IFERROR(VLOOKUP($B98,Массив2!$A$6:$BH$500,J$1,FALSE),VLOOKUP($A98,Массив!$A$6:$BH$500,J$1,FALSE)/4)*100-100),"0")</f>
        <v>0</v>
      </c>
      <c r="K98" s="8" t="str">
        <f>IFERROR((IFERROR(VLOOKUP($A98,Массив!$A$6:$BH$500,K$1,FALSE),"0")/IFERROR(VLOOKUP($B98,Массив2!$A$6:$BH$500,K$1,FALSE),VLOOKUP($A98,Массив!$A$6:$BH$500,K$1,FALSE)/4)*100-100),"0")</f>
        <v>0</v>
      </c>
      <c r="L98" s="8" t="str">
        <f>IFERROR((IFERROR(VLOOKUP($A98,Массив!$A$6:$BH$500,L$1,FALSE),"0")/IFERROR(VLOOKUP($B98,Массив2!$A$6:$BH$500,L$1,FALSE),VLOOKUP($A98,Массив!$A$6:$BH$500,L$1,FALSE)/4)*100-100),"0")</f>
        <v>0</v>
      </c>
      <c r="M98" s="8" t="str">
        <f>IFERROR((IFERROR(VLOOKUP($A98,Массив!$A$6:$BH$500,M$1,FALSE),"0")/IFERROR(VLOOKUP($B98,Массив2!$A$6:$BH$500,M$1,FALSE),VLOOKUP($A98,Массив!$A$6:$BH$500,M$1,FALSE)/4)*100-100),"0")</f>
        <v>0</v>
      </c>
      <c r="N98" s="8" t="str">
        <f>IFERROR((IFERROR(VLOOKUP($A98,Массив!$A$6:$BH$500,N$1,FALSE),"0")/IFERROR(VLOOKUP($B98,Массив2!$A$6:$BH$500,N$1,FALSE),VLOOKUP($A98,Массив!$A$6:$BH$500,N$1,FALSE)/4)*100-100),"0")</f>
        <v>0</v>
      </c>
      <c r="O98" s="8" t="str">
        <f>IFERROR((IFERROR(VLOOKUP($A98,Массив!$A$6:$BH$500,O$1,FALSE),"0")/IFERROR(VLOOKUP($B98,Массив2!$A$6:$BH$500,O$1,FALSE),VLOOKUP($A98,Массив!$A$6:$BH$500,O$1,FALSE)/4)*100-100),"0")</f>
        <v>0</v>
      </c>
      <c r="P98" s="8" t="str">
        <f>IFERROR((IFERROR(VLOOKUP($A98,Массив!$A$6:$BH$500,P$1,FALSE),"0")/IFERROR(VLOOKUP($B98,Массив2!$A$6:$BH$500,P$1,FALSE),VLOOKUP($A98,Массив!$A$6:$BH$500,P$1,FALSE)/4)*100-100),"0")</f>
        <v>0</v>
      </c>
      <c r="Q98">
        <f t="shared" si="2"/>
        <v>1</v>
      </c>
      <c r="S98" s="10"/>
      <c r="W98" s="11"/>
    </row>
    <row r="99" spans="1:23" x14ac:dyDescent="0.25">
      <c r="A99" s="36" t="s">
        <v>375</v>
      </c>
      <c r="B99" s="36" t="s">
        <v>375</v>
      </c>
      <c r="D99" s="12"/>
      <c r="E99" s="7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S99" s="10"/>
      <c r="W99" s="11"/>
    </row>
    <row r="100" spans="1:23" x14ac:dyDescent="0.25">
      <c r="A100" s="36" t="s">
        <v>153</v>
      </c>
      <c r="B100" s="36" t="s">
        <v>153</v>
      </c>
      <c r="C100">
        <v>101</v>
      </c>
      <c r="D100" s="14" t="s">
        <v>39</v>
      </c>
      <c r="E100" s="7" t="s">
        <v>153</v>
      </c>
      <c r="F100" s="8" t="str">
        <f>IFERROR((IFERROR(VLOOKUP($A100,Массив!$A$6:$BH$500,F$1,FALSE),"0")/IFERROR(VLOOKUP($B100,Массив2!$A$6:$BH$500,F$1,FALSE),VLOOKUP($A100,Массив!$A$6:$BH$500,F$1,FALSE)/4)*100-100),"0")</f>
        <v>0</v>
      </c>
      <c r="G100" s="8" t="str">
        <f>IFERROR((IFERROR(VLOOKUP($A100,Массив!$A$6:$BH$500,G$1,FALSE),"0")/IFERROR(VLOOKUP($B100,Массив2!$A$6:$BH$500,G$1,FALSE),VLOOKUP($A100,Массив!$A$6:$BH$500,G$1,FALSE)/4)*100-100),"0")</f>
        <v>0</v>
      </c>
      <c r="H100" s="8" t="str">
        <f>IFERROR((IFERROR(VLOOKUP($A100,Массив!$A$6:$BH$500,H$1,FALSE),"0")/IFERROR(VLOOKUP($B100,Массив2!$A$6:$BH$500,H$1,FALSE),VLOOKUP($A100,Массив!$A$6:$BH$500,H$1,FALSE)/4)*100-100),"0")</f>
        <v>0</v>
      </c>
      <c r="I100" s="8" t="str">
        <f>IFERROR((IFERROR(VLOOKUP($A100,Массив!$A$6:$BH$500,I$1,FALSE),"0")/IFERROR(VLOOKUP($B100,Массив2!$A$6:$BH$500,I$1,FALSE),VLOOKUP($A100,Массив!$A$6:$BH$500,I$1,FALSE)/4)*100-100),"0")</f>
        <v>0</v>
      </c>
      <c r="J100" s="8" t="str">
        <f>IFERROR((IFERROR(VLOOKUP($A100,Массив!$A$6:$BH$500,J$1,FALSE),"0")/IFERROR(VLOOKUP($B100,Массив2!$A$6:$BH$500,J$1,FALSE),VLOOKUP($A100,Массив!$A$6:$BH$500,J$1,FALSE)/4)*100-100),"0")</f>
        <v>0</v>
      </c>
      <c r="K100" s="8" t="str">
        <f>IFERROR((IFERROR(VLOOKUP($A100,Массив!$A$6:$BH$500,K$1,FALSE),"0")/IFERROR(VLOOKUP($B100,Массив2!$A$6:$BH$500,K$1,FALSE),VLOOKUP($A100,Массив!$A$6:$BH$500,K$1,FALSE)/4)*100-100),"0")</f>
        <v>0</v>
      </c>
      <c r="L100" s="8" t="str">
        <f>IFERROR((IFERROR(VLOOKUP($A100,Массив!$A$6:$BH$500,L$1,FALSE),"0")/IFERROR(VLOOKUP($B100,Массив2!$A$6:$BH$500,L$1,FALSE),VLOOKUP($A100,Массив!$A$6:$BH$500,L$1,FALSE)/4)*100-100),"0")</f>
        <v>0</v>
      </c>
      <c r="M100" s="8" t="str">
        <f>IFERROR((IFERROR(VLOOKUP($A100,Массив!$A$6:$BH$500,M$1,FALSE),"0")/IFERROR(VLOOKUP($B100,Массив2!$A$6:$BH$500,M$1,FALSE),VLOOKUP($A100,Массив!$A$6:$BH$500,M$1,FALSE)/4)*100-100),"0")</f>
        <v>0</v>
      </c>
      <c r="N100" s="8" t="str">
        <f>IFERROR((IFERROR(VLOOKUP($A100,Массив!$A$6:$BH$500,N$1,FALSE),"0")/IFERROR(VLOOKUP($B100,Массив2!$A$6:$BH$500,N$1,FALSE),VLOOKUP($A100,Массив!$A$6:$BH$500,N$1,FALSE)/4)*100-100),"0")</f>
        <v>0</v>
      </c>
      <c r="O100" s="8" t="str">
        <f>IFERROR((IFERROR(VLOOKUP($A100,Массив!$A$6:$BH$500,O$1,FALSE),"0")/IFERROR(VLOOKUP($B100,Массив2!$A$6:$BH$500,O$1,FALSE),VLOOKUP($A100,Массив!$A$6:$BH$500,O$1,FALSE)/4)*100-100),"0")</f>
        <v>0</v>
      </c>
      <c r="P100" s="8" t="str">
        <f>IFERROR((IFERROR(VLOOKUP($A100,Массив!$A$6:$BH$500,P$1,FALSE),"0")/IFERROR(VLOOKUP($B100,Массив2!$A$6:$BH$500,P$1,FALSE),VLOOKUP($A100,Массив!$A$6:$BH$500,P$1,FALSE)/4)*100-100),"0")</f>
        <v>0</v>
      </c>
      <c r="Q100">
        <f t="shared" si="2"/>
        <v>1</v>
      </c>
      <c r="S100" s="10"/>
      <c r="W100" s="11"/>
    </row>
    <row r="101" spans="1:23" x14ac:dyDescent="0.25">
      <c r="A101" s="36" t="s">
        <v>286</v>
      </c>
      <c r="B101" s="36" t="s">
        <v>286</v>
      </c>
      <c r="C101">
        <v>102</v>
      </c>
      <c r="D101" s="14" t="s">
        <v>154</v>
      </c>
      <c r="E101" s="7" t="s">
        <v>286</v>
      </c>
      <c r="F101" s="8" t="str">
        <f>IFERROR((IFERROR(VLOOKUP($A101,Массив!$A$6:$BH$500,F$1,FALSE),"0")/IFERROR(VLOOKUP($B101,Массив2!$A$6:$BH$500,F$1,FALSE),VLOOKUP($A101,Массив!$A$6:$BH$500,F$1,FALSE)/4)*100-100),"0")</f>
        <v>0</v>
      </c>
      <c r="G101" s="8" t="str">
        <f>IFERROR((IFERROR(VLOOKUP($A101,Массив!$A$6:$BH$500,G$1,FALSE),"0")/IFERROR(VLOOKUP($B101,Массив2!$A$6:$BH$500,G$1,FALSE),VLOOKUP($A101,Массив!$A$6:$BH$500,G$1,FALSE)/4)*100-100),"0")</f>
        <v>0</v>
      </c>
      <c r="H101" s="8" t="str">
        <f>IFERROR((IFERROR(VLOOKUP($A101,Массив!$A$6:$BH$500,H$1,FALSE),"0")/IFERROR(VLOOKUP($B101,Массив2!$A$6:$BH$500,H$1,FALSE),VLOOKUP($A101,Массив!$A$6:$BH$500,H$1,FALSE)/4)*100-100),"0")</f>
        <v>0</v>
      </c>
      <c r="I101" s="8" t="str">
        <f>IFERROR((IFERROR(VLOOKUP($A101,Массив!$A$6:$BH$500,I$1,FALSE),"0")/IFERROR(VLOOKUP($B101,Массив2!$A$6:$BH$500,I$1,FALSE),VLOOKUP($A101,Массив!$A$6:$BH$500,I$1,FALSE)/4)*100-100),"0")</f>
        <v>0</v>
      </c>
      <c r="J101" s="8" t="str">
        <f>IFERROR((IFERROR(VLOOKUP($A101,Массив!$A$6:$BH$500,J$1,FALSE),"0")/IFERROR(VLOOKUP($B101,Массив2!$A$6:$BH$500,J$1,FALSE),VLOOKUP($A101,Массив!$A$6:$BH$500,J$1,FALSE)/4)*100-100),"0")</f>
        <v>0</v>
      </c>
      <c r="K101" s="8" t="str">
        <f>IFERROR((IFERROR(VLOOKUP($A101,Массив!$A$6:$BH$500,K$1,FALSE),"0")/IFERROR(VLOOKUP($B101,Массив2!$A$6:$BH$500,K$1,FALSE),VLOOKUP($A101,Массив!$A$6:$BH$500,K$1,FALSE)/4)*100-100),"0")</f>
        <v>0</v>
      </c>
      <c r="L101" s="8" t="str">
        <f>IFERROR((IFERROR(VLOOKUP($A101,Массив!$A$6:$BH$500,L$1,FALSE),"0")/IFERROR(VLOOKUP($B101,Массив2!$A$6:$BH$500,L$1,FALSE),VLOOKUP($A101,Массив!$A$6:$BH$500,L$1,FALSE)/4)*100-100),"0")</f>
        <v>0</v>
      </c>
      <c r="M101" s="8" t="str">
        <f>IFERROR((IFERROR(VLOOKUP($A101,Массив!$A$6:$BH$500,M$1,FALSE),"0")/IFERROR(VLOOKUP($B101,Массив2!$A$6:$BH$500,M$1,FALSE),VLOOKUP($A101,Массив!$A$6:$BH$500,M$1,FALSE)/4)*100-100),"0")</f>
        <v>0</v>
      </c>
      <c r="N101" s="8" t="str">
        <f>IFERROR((IFERROR(VLOOKUP($A101,Массив!$A$6:$BH$500,N$1,FALSE),"0")/IFERROR(VLOOKUP($B101,Массив2!$A$6:$BH$500,N$1,FALSE),VLOOKUP($A101,Массив!$A$6:$BH$500,N$1,FALSE)/4)*100-100),"0")</f>
        <v>0</v>
      </c>
      <c r="O101" s="8" t="str">
        <f>IFERROR((IFERROR(VLOOKUP($A101,Массив!$A$6:$BH$500,O$1,FALSE),"0")/IFERROR(VLOOKUP($B101,Массив2!$A$6:$BH$500,O$1,FALSE),VLOOKUP($A101,Массив!$A$6:$BH$500,O$1,FALSE)/4)*100-100),"0")</f>
        <v>0</v>
      </c>
      <c r="P101" s="8" t="str">
        <f>IFERROR((IFERROR(VLOOKUP($A101,Массив!$A$6:$BH$500,P$1,FALSE),"0")/IFERROR(VLOOKUP($B101,Массив2!$A$6:$BH$500,P$1,FALSE),VLOOKUP($A101,Массив!$A$6:$BH$500,P$1,FALSE)/4)*100-100),"0")</f>
        <v>0</v>
      </c>
      <c r="Q101">
        <f t="shared" si="2"/>
        <v>1</v>
      </c>
      <c r="S101" s="10"/>
      <c r="W101" s="11"/>
    </row>
    <row r="102" spans="1:23" x14ac:dyDescent="0.25">
      <c r="A102" s="36" t="s">
        <v>155</v>
      </c>
      <c r="B102" s="36" t="s">
        <v>155</v>
      </c>
      <c r="C102">
        <v>105</v>
      </c>
      <c r="D102" s="14" t="s">
        <v>80</v>
      </c>
      <c r="E102" s="7" t="s">
        <v>155</v>
      </c>
      <c r="F102" s="8" t="str">
        <f>IFERROR((IFERROR(VLOOKUP($A102,Массив!$A$6:$BH$500,F$1,FALSE),"0")/IFERROR(VLOOKUP($B102,Массив2!$A$6:$BH$500,F$1,FALSE),VLOOKUP($A102,Массив!$A$6:$BH$500,F$1,FALSE)/4)*100-100),"0")</f>
        <v>0</v>
      </c>
      <c r="G102" s="8" t="str">
        <f>IFERROR((IFERROR(VLOOKUP($A102,Массив!$A$6:$BH$500,G$1,FALSE),"0")/IFERROR(VLOOKUP($B102,Массив2!$A$6:$BH$500,G$1,FALSE),VLOOKUP($A102,Массив!$A$6:$BH$500,G$1,FALSE)/4)*100-100),"0")</f>
        <v>0</v>
      </c>
      <c r="H102" s="8" t="str">
        <f>IFERROR((IFERROR(VLOOKUP($A102,Массив!$A$6:$BH$500,H$1,FALSE),"0")/IFERROR(VLOOKUP($B102,Массив2!$A$6:$BH$500,H$1,FALSE),VLOOKUP($A102,Массив!$A$6:$BH$500,H$1,FALSE)/4)*100-100),"0")</f>
        <v>0</v>
      </c>
      <c r="I102" s="8" t="str">
        <f>IFERROR((IFERROR(VLOOKUP($A102,Массив!$A$6:$BH$500,I$1,FALSE),"0")/IFERROR(VLOOKUP($B102,Массив2!$A$6:$BH$500,I$1,FALSE),VLOOKUP($A102,Массив!$A$6:$BH$500,I$1,FALSE)/4)*100-100),"0")</f>
        <v>0</v>
      </c>
      <c r="J102" s="8" t="str">
        <f>IFERROR((IFERROR(VLOOKUP($A102,Массив!$A$6:$BH$500,J$1,FALSE),"0")/IFERROR(VLOOKUP($B102,Массив2!$A$6:$BH$500,J$1,FALSE),VLOOKUP($A102,Массив!$A$6:$BH$500,J$1,FALSE)/4)*100-100),"0")</f>
        <v>0</v>
      </c>
      <c r="K102" s="8" t="str">
        <f>IFERROR((IFERROR(VLOOKUP($A102,Массив!$A$6:$BH$500,K$1,FALSE),"0")/IFERROR(VLOOKUP($B102,Массив2!$A$6:$BH$500,K$1,FALSE),VLOOKUP($A102,Массив!$A$6:$BH$500,K$1,FALSE)/4)*100-100),"0")</f>
        <v>0</v>
      </c>
      <c r="L102" s="8" t="str">
        <f>IFERROR((IFERROR(VLOOKUP($A102,Массив!$A$6:$BH$500,L$1,FALSE),"0")/IFERROR(VLOOKUP($B102,Массив2!$A$6:$BH$500,L$1,FALSE),VLOOKUP($A102,Массив!$A$6:$BH$500,L$1,FALSE)/4)*100-100),"0")</f>
        <v>0</v>
      </c>
      <c r="M102" s="8" t="str">
        <f>IFERROR((IFERROR(VLOOKUP($A102,Массив!$A$6:$BH$500,M$1,FALSE),"0")/IFERROR(VLOOKUP($B102,Массив2!$A$6:$BH$500,M$1,FALSE),VLOOKUP($A102,Массив!$A$6:$BH$500,M$1,FALSE)/4)*100-100),"0")</f>
        <v>0</v>
      </c>
      <c r="N102" s="8" t="str">
        <f>IFERROR((IFERROR(VLOOKUP($A102,Массив!$A$6:$BH$500,N$1,FALSE),"0")/IFERROR(VLOOKUP($B102,Массив2!$A$6:$BH$500,N$1,FALSE),VLOOKUP($A102,Массив!$A$6:$BH$500,N$1,FALSE)/4)*100-100),"0")</f>
        <v>0</v>
      </c>
      <c r="O102" s="8" t="str">
        <f>IFERROR((IFERROR(VLOOKUP($A102,Массив!$A$6:$BH$500,O$1,FALSE),"0")/IFERROR(VLOOKUP($B102,Массив2!$A$6:$BH$500,O$1,FALSE),VLOOKUP($A102,Массив!$A$6:$BH$500,O$1,FALSE)/4)*100-100),"0")</f>
        <v>0</v>
      </c>
      <c r="P102" s="8" t="str">
        <f>IFERROR((IFERROR(VLOOKUP($A102,Массив!$A$6:$BH$500,P$1,FALSE),"0")/IFERROR(VLOOKUP($B102,Массив2!$A$6:$BH$500,P$1,FALSE),VLOOKUP($A102,Массив!$A$6:$BH$500,P$1,FALSE)/4)*100-100),"0")</f>
        <v>0</v>
      </c>
      <c r="Q102">
        <f t="shared" si="2"/>
        <v>1</v>
      </c>
      <c r="S102" s="10"/>
      <c r="W102" s="11"/>
    </row>
    <row r="103" spans="1:23" x14ac:dyDescent="0.25">
      <c r="A103" s="36" t="s">
        <v>287</v>
      </c>
      <c r="B103" s="36" t="s">
        <v>287</v>
      </c>
      <c r="C103">
        <v>106</v>
      </c>
      <c r="D103" s="14" t="s">
        <v>40</v>
      </c>
      <c r="E103" s="7" t="s">
        <v>287</v>
      </c>
      <c r="F103" s="8" t="str">
        <f>IFERROR((IFERROR(VLOOKUP($A103,Массив!$A$6:$BH$500,F$1,FALSE),"0")/IFERROR(VLOOKUP($B103,Массив2!$A$6:$BH$500,F$1,FALSE),VLOOKUP($A103,Массив!$A$6:$BH$500,F$1,FALSE)/4)*100-100),"0")</f>
        <v>0</v>
      </c>
      <c r="G103" s="8" t="str">
        <f>IFERROR((IFERROR(VLOOKUP($A103,Массив!$A$6:$BH$500,G$1,FALSE),"0")/IFERROR(VLOOKUP($B103,Массив2!$A$6:$BH$500,G$1,FALSE),VLOOKUP($A103,Массив!$A$6:$BH$500,G$1,FALSE)/4)*100-100),"0")</f>
        <v>0</v>
      </c>
      <c r="H103" s="8" t="str">
        <f>IFERROR((IFERROR(VLOOKUP($A103,Массив!$A$6:$BH$500,H$1,FALSE),"0")/IFERROR(VLOOKUP($B103,Массив2!$A$6:$BH$500,H$1,FALSE),VLOOKUP($A103,Массив!$A$6:$BH$500,H$1,FALSE)/4)*100-100),"0")</f>
        <v>0</v>
      </c>
      <c r="I103" s="8" t="str">
        <f>IFERROR((IFERROR(VLOOKUP($A103,Массив!$A$6:$BH$500,I$1,FALSE),"0")/IFERROR(VLOOKUP($B103,Массив2!$A$6:$BH$500,I$1,FALSE),VLOOKUP($A103,Массив!$A$6:$BH$500,I$1,FALSE)/4)*100-100),"0")</f>
        <v>0</v>
      </c>
      <c r="J103" s="8" t="str">
        <f>IFERROR((IFERROR(VLOOKUP($A103,Массив!$A$6:$BH$500,J$1,FALSE),"0")/IFERROR(VLOOKUP($B103,Массив2!$A$6:$BH$500,J$1,FALSE),VLOOKUP($A103,Массив!$A$6:$BH$500,J$1,FALSE)/4)*100-100),"0")</f>
        <v>0</v>
      </c>
      <c r="K103" s="8" t="str">
        <f>IFERROR((IFERROR(VLOOKUP($A103,Массив!$A$6:$BH$500,K$1,FALSE),"0")/IFERROR(VLOOKUP($B103,Массив2!$A$6:$BH$500,K$1,FALSE),VLOOKUP($A103,Массив!$A$6:$BH$500,K$1,FALSE)/4)*100-100),"0")</f>
        <v>0</v>
      </c>
      <c r="L103" s="8" t="str">
        <f>IFERROR((IFERROR(VLOOKUP($A103,Массив!$A$6:$BH$500,L$1,FALSE),"0")/IFERROR(VLOOKUP($B103,Массив2!$A$6:$BH$500,L$1,FALSE),VLOOKUP($A103,Массив!$A$6:$BH$500,L$1,FALSE)/4)*100-100),"0")</f>
        <v>0</v>
      </c>
      <c r="M103" s="8" t="str">
        <f>IFERROR((IFERROR(VLOOKUP($A103,Массив!$A$6:$BH$500,M$1,FALSE),"0")/IFERROR(VLOOKUP($B103,Массив2!$A$6:$BH$500,M$1,FALSE),VLOOKUP($A103,Массив!$A$6:$BH$500,M$1,FALSE)/4)*100-100),"0")</f>
        <v>0</v>
      </c>
      <c r="N103" s="8" t="str">
        <f>IFERROR((IFERROR(VLOOKUP($A103,Массив!$A$6:$BH$500,N$1,FALSE),"0")/IFERROR(VLOOKUP($B103,Массив2!$A$6:$BH$500,N$1,FALSE),VLOOKUP($A103,Массив!$A$6:$BH$500,N$1,FALSE)/4)*100-100),"0")</f>
        <v>0</v>
      </c>
      <c r="O103" s="8" t="str">
        <f>IFERROR((IFERROR(VLOOKUP($A103,Массив!$A$6:$BH$500,O$1,FALSE),"0")/IFERROR(VLOOKUP($B103,Массив2!$A$6:$BH$500,O$1,FALSE),VLOOKUP($A103,Массив!$A$6:$BH$500,O$1,FALSE)/4)*100-100),"0")</f>
        <v>0</v>
      </c>
      <c r="P103" s="8" t="str">
        <f>IFERROR((IFERROR(VLOOKUP($A103,Массив!$A$6:$BH$500,P$1,FALSE),"0")/IFERROR(VLOOKUP($B103,Массив2!$A$6:$BH$500,P$1,FALSE),VLOOKUP($A103,Массив!$A$6:$BH$500,P$1,FALSE)/4)*100-100),"0")</f>
        <v>0</v>
      </c>
      <c r="Q103">
        <f t="shared" si="2"/>
        <v>1</v>
      </c>
      <c r="S103" s="10"/>
      <c r="W103" s="11"/>
    </row>
    <row r="104" spans="1:23" x14ac:dyDescent="0.25">
      <c r="A104" s="36" t="s">
        <v>288</v>
      </c>
      <c r="B104" s="36" t="s">
        <v>288</v>
      </c>
      <c r="C104">
        <v>108</v>
      </c>
      <c r="D104" s="14" t="s">
        <v>41</v>
      </c>
      <c r="E104" s="7" t="s">
        <v>288</v>
      </c>
      <c r="F104" s="8" t="str">
        <f>IFERROR((IFERROR(VLOOKUP($A104,Массив!$A$6:$BH$500,F$1,FALSE),"0")/IFERROR(VLOOKUP($B104,Массив2!$A$6:$BH$500,F$1,FALSE),VLOOKUP($A104,Массив!$A$6:$BH$500,F$1,FALSE)/4)*100-100),"0")</f>
        <v>0</v>
      </c>
      <c r="G104" s="8" t="str">
        <f>IFERROR((IFERROR(VLOOKUP($A104,Массив!$A$6:$BH$500,G$1,FALSE),"0")/IFERROR(VLOOKUP($B104,Массив2!$A$6:$BH$500,G$1,FALSE),VLOOKUP($A104,Массив!$A$6:$BH$500,G$1,FALSE)/4)*100-100),"0")</f>
        <v>0</v>
      </c>
      <c r="H104" s="8" t="str">
        <f>IFERROR((IFERROR(VLOOKUP($A104,Массив!$A$6:$BH$500,H$1,FALSE),"0")/IFERROR(VLOOKUP($B104,Массив2!$A$6:$BH$500,H$1,FALSE),VLOOKUP($A104,Массив!$A$6:$BH$500,H$1,FALSE)/4)*100-100),"0")</f>
        <v>0</v>
      </c>
      <c r="I104" s="8" t="str">
        <f>IFERROR((IFERROR(VLOOKUP($A104,Массив!$A$6:$BH$500,I$1,FALSE),"0")/IFERROR(VLOOKUP($B104,Массив2!$A$6:$BH$500,I$1,FALSE),VLOOKUP($A104,Массив!$A$6:$BH$500,I$1,FALSE)/4)*100-100),"0")</f>
        <v>0</v>
      </c>
      <c r="J104" s="8" t="str">
        <f>IFERROR((IFERROR(VLOOKUP($A104,Массив!$A$6:$BH$500,J$1,FALSE),"0")/IFERROR(VLOOKUP($B104,Массив2!$A$6:$BH$500,J$1,FALSE),VLOOKUP($A104,Массив!$A$6:$BH$500,J$1,FALSE)/4)*100-100),"0")</f>
        <v>0</v>
      </c>
      <c r="K104" s="8" t="str">
        <f>IFERROR((IFERROR(VLOOKUP($A104,Массив!$A$6:$BH$500,K$1,FALSE),"0")/IFERROR(VLOOKUP($B104,Массив2!$A$6:$BH$500,K$1,FALSE),VLOOKUP($A104,Массив!$A$6:$BH$500,K$1,FALSE)/4)*100-100),"0")</f>
        <v>0</v>
      </c>
      <c r="L104" s="8" t="str">
        <f>IFERROR((IFERROR(VLOOKUP($A104,Массив!$A$6:$BH$500,L$1,FALSE),"0")/IFERROR(VLOOKUP($B104,Массив2!$A$6:$BH$500,L$1,FALSE),VLOOKUP($A104,Массив!$A$6:$BH$500,L$1,FALSE)/4)*100-100),"0")</f>
        <v>0</v>
      </c>
      <c r="M104" s="8" t="str">
        <f>IFERROR((IFERROR(VLOOKUP($A104,Массив!$A$6:$BH$500,M$1,FALSE),"0")/IFERROR(VLOOKUP($B104,Массив2!$A$6:$BH$500,M$1,FALSE),VLOOKUP($A104,Массив!$A$6:$BH$500,M$1,FALSE)/4)*100-100),"0")</f>
        <v>0</v>
      </c>
      <c r="N104" s="8" t="str">
        <f>IFERROR((IFERROR(VLOOKUP($A104,Массив!$A$6:$BH$500,N$1,FALSE),"0")/IFERROR(VLOOKUP($B104,Массив2!$A$6:$BH$500,N$1,FALSE),VLOOKUP($A104,Массив!$A$6:$BH$500,N$1,FALSE)/4)*100-100),"0")</f>
        <v>0</v>
      </c>
      <c r="O104" s="8" t="str">
        <f>IFERROR((IFERROR(VLOOKUP($A104,Массив!$A$6:$BH$500,O$1,FALSE),"0")/IFERROR(VLOOKUP($B104,Массив2!$A$6:$BH$500,O$1,FALSE),VLOOKUP($A104,Массив!$A$6:$BH$500,O$1,FALSE)/4)*100-100),"0")</f>
        <v>0</v>
      </c>
      <c r="P104" s="8" t="str">
        <f>IFERROR((IFERROR(VLOOKUP($A104,Массив!$A$6:$BH$500,P$1,FALSE),"0")/IFERROR(VLOOKUP($B104,Массив2!$A$6:$BH$500,P$1,FALSE),VLOOKUP($A104,Массив!$A$6:$BH$500,P$1,FALSE)/4)*100-100),"0")</f>
        <v>0</v>
      </c>
      <c r="Q104">
        <f t="shared" si="2"/>
        <v>1</v>
      </c>
      <c r="S104" s="10"/>
      <c r="W104" s="11"/>
    </row>
    <row r="105" spans="1:23" x14ac:dyDescent="0.25">
      <c r="A105" s="36" t="s">
        <v>156</v>
      </c>
      <c r="B105" s="36" t="s">
        <v>156</v>
      </c>
      <c r="C105">
        <v>108.1</v>
      </c>
      <c r="D105" s="14" t="s">
        <v>215</v>
      </c>
      <c r="E105" s="7" t="s">
        <v>289</v>
      </c>
      <c r="F105" s="8" t="str">
        <f>IFERROR((IFERROR(VLOOKUP($A105,Массив!$A$6:$BH$500,F$1,FALSE),"0")/IFERROR(VLOOKUP($B105,Массив2!$A$6:$BH$500,F$1,FALSE),VLOOKUP($A105,Массив!$A$6:$BH$500,F$1,FALSE)/4)*100-100),"0")</f>
        <v>0</v>
      </c>
      <c r="G105" s="8" t="str">
        <f>IFERROR((IFERROR(VLOOKUP($A105,Массив!$A$6:$BH$500,G$1,FALSE),"0")/IFERROR(VLOOKUP($B105,Массив2!$A$6:$BH$500,G$1,FALSE),VLOOKUP($A105,Массив!$A$6:$BH$500,G$1,FALSE)/4)*100-100),"0")</f>
        <v>0</v>
      </c>
      <c r="H105" s="8" t="str">
        <f>IFERROR((IFERROR(VLOOKUP($A105,Массив!$A$6:$BH$500,H$1,FALSE),"0")/IFERROR(VLOOKUP($B105,Массив2!$A$6:$BH$500,H$1,FALSE),VLOOKUP($A105,Массив!$A$6:$BH$500,H$1,FALSE)/4)*100-100),"0")</f>
        <v>0</v>
      </c>
      <c r="I105" s="8" t="str">
        <f>IFERROR((IFERROR(VLOOKUP($A105,Массив!$A$6:$BH$500,I$1,FALSE),"0")/IFERROR(VLOOKUP($B105,Массив2!$A$6:$BH$500,I$1,FALSE),VLOOKUP($A105,Массив!$A$6:$BH$500,I$1,FALSE)/4)*100-100),"0")</f>
        <v>0</v>
      </c>
      <c r="J105" s="8" t="str">
        <f>IFERROR((IFERROR(VLOOKUP($A105,Массив!$A$6:$BH$500,J$1,FALSE),"0")/IFERROR(VLOOKUP($B105,Массив2!$A$6:$BH$500,J$1,FALSE),VLOOKUP($A105,Массив!$A$6:$BH$500,J$1,FALSE)/4)*100-100),"0")</f>
        <v>0</v>
      </c>
      <c r="K105" s="8" t="str">
        <f>IFERROR((IFERROR(VLOOKUP($A105,Массив!$A$6:$BH$500,K$1,FALSE),"0")/IFERROR(VLOOKUP($B105,Массив2!$A$6:$BH$500,K$1,FALSE),VLOOKUP($A105,Массив!$A$6:$BH$500,K$1,FALSE)/4)*100-100),"0")</f>
        <v>0</v>
      </c>
      <c r="L105" s="8" t="str">
        <f>IFERROR((IFERROR(VLOOKUP($A105,Массив!$A$6:$BH$500,L$1,FALSE),"0")/IFERROR(VLOOKUP($B105,Массив2!$A$6:$BH$500,L$1,FALSE),VLOOKUP($A105,Массив!$A$6:$BH$500,L$1,FALSE)/4)*100-100),"0")</f>
        <v>0</v>
      </c>
      <c r="M105" s="8" t="str">
        <f>IFERROR((IFERROR(VLOOKUP($A105,Массив!$A$6:$BH$500,M$1,FALSE),"0")/IFERROR(VLOOKUP($B105,Массив2!$A$6:$BH$500,M$1,FALSE),VLOOKUP($A105,Массив!$A$6:$BH$500,M$1,FALSE)/4)*100-100),"0")</f>
        <v>0</v>
      </c>
      <c r="N105" s="8" t="str">
        <f>IFERROR((IFERROR(VLOOKUP($A105,Массив!$A$6:$BH$500,N$1,FALSE),"0")/IFERROR(VLOOKUP($B105,Массив2!$A$6:$BH$500,N$1,FALSE),VLOOKUP($A105,Массив!$A$6:$BH$500,N$1,FALSE)/4)*100-100),"0")</f>
        <v>0</v>
      </c>
      <c r="O105" s="8" t="str">
        <f>IFERROR((IFERROR(VLOOKUP($A105,Массив!$A$6:$BH$500,O$1,FALSE),"0")/IFERROR(VLOOKUP($B105,Массив2!$A$6:$BH$500,O$1,FALSE),VLOOKUP($A105,Массив!$A$6:$BH$500,O$1,FALSE)/4)*100-100),"0")</f>
        <v>0</v>
      </c>
      <c r="P105" s="8" t="str">
        <f>IFERROR((IFERROR(VLOOKUP($A105,Массив!$A$6:$BH$500,P$1,FALSE),"0")/IFERROR(VLOOKUP($B105,Массив2!$A$6:$BH$500,P$1,FALSE),VLOOKUP($A105,Массив!$A$6:$BH$500,P$1,FALSE)/4)*100-100),"0")</f>
        <v>0</v>
      </c>
      <c r="Q105">
        <f t="shared" si="2"/>
        <v>1</v>
      </c>
      <c r="S105" s="10"/>
      <c r="W105" s="11"/>
    </row>
    <row r="106" spans="1:23" x14ac:dyDescent="0.25">
      <c r="A106" s="36" t="s">
        <v>375</v>
      </c>
      <c r="B106" s="36" t="s">
        <v>375</v>
      </c>
      <c r="D106" s="14"/>
      <c r="E106" s="7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S106" s="10"/>
      <c r="W106" s="11"/>
    </row>
    <row r="107" spans="1:23" ht="25.5" x14ac:dyDescent="0.25">
      <c r="A107" s="36" t="s">
        <v>157</v>
      </c>
      <c r="B107" s="36" t="s">
        <v>157</v>
      </c>
      <c r="C107">
        <v>109</v>
      </c>
      <c r="D107" s="14" t="s">
        <v>290</v>
      </c>
      <c r="E107" s="7" t="s">
        <v>157</v>
      </c>
      <c r="F107" s="8" t="str">
        <f>IFERROR((IFERROR(VLOOKUP($A107,Массив!$A$6:$BH$500,F$1,FALSE),"0")/IFERROR(VLOOKUP($B107,Массив2!$A$6:$BH$500,F$1,FALSE),VLOOKUP($A107,Массив!$A$6:$BH$500,F$1,FALSE)/4)*100-100),"0")</f>
        <v>0</v>
      </c>
      <c r="G107" s="8" t="str">
        <f>IFERROR((IFERROR(VLOOKUP($A107,Массив!$A$6:$BH$500,G$1,FALSE),"0")/IFERROR(VLOOKUP($B107,Массив2!$A$6:$BH$500,G$1,FALSE),VLOOKUP($A107,Массив!$A$6:$BH$500,G$1,FALSE)/4)*100-100),"0")</f>
        <v>0</v>
      </c>
      <c r="H107" s="8" t="str">
        <f>IFERROR((IFERROR(VLOOKUP($A107,Массив!$A$6:$BH$500,H$1,FALSE),"0")/IFERROR(VLOOKUP($B107,Массив2!$A$6:$BH$500,H$1,FALSE),VLOOKUP($A107,Массив!$A$6:$BH$500,H$1,FALSE)/4)*100-100),"0")</f>
        <v>0</v>
      </c>
      <c r="I107" s="8" t="str">
        <f>IFERROR((IFERROR(VLOOKUP($A107,Массив!$A$6:$BH$500,I$1,FALSE),"0")/IFERROR(VLOOKUP($B107,Массив2!$A$6:$BH$500,I$1,FALSE),VLOOKUP($A107,Массив!$A$6:$BH$500,I$1,FALSE)/4)*100-100),"0")</f>
        <v>0</v>
      </c>
      <c r="J107" s="8" t="str">
        <f>IFERROR((IFERROR(VLOOKUP($A107,Массив!$A$6:$BH$500,J$1,FALSE),"0")/IFERROR(VLOOKUP($B107,Массив2!$A$6:$BH$500,J$1,FALSE),VLOOKUP($A107,Массив!$A$6:$BH$500,J$1,FALSE)/4)*100-100),"0")</f>
        <v>0</v>
      </c>
      <c r="K107" s="8" t="str">
        <f>IFERROR((IFERROR(VLOOKUP($A107,Массив!$A$6:$BH$500,K$1,FALSE),"0")/IFERROR(VLOOKUP($B107,Массив2!$A$6:$BH$500,K$1,FALSE),VLOOKUP($A107,Массив!$A$6:$BH$500,K$1,FALSE)/4)*100-100),"0")</f>
        <v>0</v>
      </c>
      <c r="L107" s="8" t="str">
        <f>IFERROR((IFERROR(VLOOKUP($A107,Массив!$A$6:$BH$500,L$1,FALSE),"0")/IFERROR(VLOOKUP($B107,Массив2!$A$6:$BH$500,L$1,FALSE),VLOOKUP($A107,Массив!$A$6:$BH$500,L$1,FALSE)/4)*100-100),"0")</f>
        <v>0</v>
      </c>
      <c r="M107" s="8" t="str">
        <f>IFERROR((IFERROR(VLOOKUP($A107,Массив!$A$6:$BH$500,M$1,FALSE),"0")/IFERROR(VLOOKUP($B107,Массив2!$A$6:$BH$500,M$1,FALSE),VLOOKUP($A107,Массив!$A$6:$BH$500,M$1,FALSE)/4)*100-100),"0")</f>
        <v>0</v>
      </c>
      <c r="N107" s="8" t="str">
        <f>IFERROR((IFERROR(VLOOKUP($A107,Массив!$A$6:$BH$500,N$1,FALSE),"0")/IFERROR(VLOOKUP($B107,Массив2!$A$6:$BH$500,N$1,FALSE),VLOOKUP($A107,Массив!$A$6:$BH$500,N$1,FALSE)/4)*100-100),"0")</f>
        <v>0</v>
      </c>
      <c r="O107" s="8" t="str">
        <f>IFERROR((IFERROR(VLOOKUP($A107,Массив!$A$6:$BH$500,O$1,FALSE),"0")/IFERROR(VLOOKUP($B107,Массив2!$A$6:$BH$500,O$1,FALSE),VLOOKUP($A107,Массив!$A$6:$BH$500,O$1,FALSE)/4)*100-100),"0")</f>
        <v>0</v>
      </c>
      <c r="P107" s="8" t="str">
        <f>IFERROR((IFERROR(VLOOKUP($A107,Массив!$A$6:$BH$500,P$1,FALSE),"0")/IFERROR(VLOOKUP($B107,Массив2!$A$6:$BH$500,P$1,FALSE),VLOOKUP($A107,Массив!$A$6:$BH$500,P$1,FALSE)/4)*100-100),"0")</f>
        <v>0</v>
      </c>
      <c r="Q107">
        <f t="shared" si="2"/>
        <v>1</v>
      </c>
      <c r="S107" s="10"/>
      <c r="W107" s="11"/>
    </row>
    <row r="108" spans="1:23" x14ac:dyDescent="0.25">
      <c r="A108" s="36" t="s">
        <v>91</v>
      </c>
      <c r="B108" s="36" t="s">
        <v>91</v>
      </c>
      <c r="C108">
        <v>110</v>
      </c>
      <c r="D108" s="14" t="s">
        <v>42</v>
      </c>
      <c r="E108" s="7" t="s">
        <v>91</v>
      </c>
      <c r="F108" s="8" t="str">
        <f>IFERROR((IFERROR(VLOOKUP($A108,Массив!$A$6:$BH$500,F$1,FALSE),"0")/IFERROR(VLOOKUP($B108,Массив2!$A$6:$BH$500,F$1,FALSE),VLOOKUP($A108,Массив!$A$6:$BH$500,F$1,FALSE)/4)*100-100),"0")</f>
        <v>0</v>
      </c>
      <c r="G108" s="8" t="str">
        <f>IFERROR((IFERROR(VLOOKUP($A108,Массив!$A$6:$BH$500,G$1,FALSE),"0")/IFERROR(VLOOKUP($B108,Массив2!$A$6:$BH$500,G$1,FALSE),VLOOKUP($A108,Массив!$A$6:$BH$500,G$1,FALSE)/4)*100-100),"0")</f>
        <v>0</v>
      </c>
      <c r="H108" s="8" t="str">
        <f>IFERROR((IFERROR(VLOOKUP($A108,Массив!$A$6:$BH$500,H$1,FALSE),"0")/IFERROR(VLOOKUP($B108,Массив2!$A$6:$BH$500,H$1,FALSE),VLOOKUP($A108,Массив!$A$6:$BH$500,H$1,FALSE)/4)*100-100),"0")</f>
        <v>0</v>
      </c>
      <c r="I108" s="8" t="str">
        <f>IFERROR((IFERROR(VLOOKUP($A108,Массив!$A$6:$BH$500,I$1,FALSE),"0")/IFERROR(VLOOKUP($B108,Массив2!$A$6:$BH$500,I$1,FALSE),VLOOKUP($A108,Массив!$A$6:$BH$500,I$1,FALSE)/4)*100-100),"0")</f>
        <v>0</v>
      </c>
      <c r="J108" s="8" t="str">
        <f>IFERROR((IFERROR(VLOOKUP($A108,Массив!$A$6:$BH$500,J$1,FALSE),"0")/IFERROR(VLOOKUP($B108,Массив2!$A$6:$BH$500,J$1,FALSE),VLOOKUP($A108,Массив!$A$6:$BH$500,J$1,FALSE)/4)*100-100),"0")</f>
        <v>0</v>
      </c>
      <c r="K108" s="8" t="str">
        <f>IFERROR((IFERROR(VLOOKUP($A108,Массив!$A$6:$BH$500,K$1,FALSE),"0")/IFERROR(VLOOKUP($B108,Массив2!$A$6:$BH$500,K$1,FALSE),VLOOKUP($A108,Массив!$A$6:$BH$500,K$1,FALSE)/4)*100-100),"0")</f>
        <v>0</v>
      </c>
      <c r="L108" s="8" t="str">
        <f>IFERROR((IFERROR(VLOOKUP($A108,Массив!$A$6:$BH$500,L$1,FALSE),"0")/IFERROR(VLOOKUP($B108,Массив2!$A$6:$BH$500,L$1,FALSE),VLOOKUP($A108,Массив!$A$6:$BH$500,L$1,FALSE)/4)*100-100),"0")</f>
        <v>0</v>
      </c>
      <c r="M108" s="8" t="str">
        <f>IFERROR((IFERROR(VLOOKUP($A108,Массив!$A$6:$BH$500,M$1,FALSE),"0")/IFERROR(VLOOKUP($B108,Массив2!$A$6:$BH$500,M$1,FALSE),VLOOKUP($A108,Массив!$A$6:$BH$500,M$1,FALSE)/4)*100-100),"0")</f>
        <v>0</v>
      </c>
      <c r="N108" s="8" t="str">
        <f>IFERROR((IFERROR(VLOOKUP($A108,Массив!$A$6:$BH$500,N$1,FALSE),"0")/IFERROR(VLOOKUP($B108,Массив2!$A$6:$BH$500,N$1,FALSE),VLOOKUP($A108,Массив!$A$6:$BH$500,N$1,FALSE)/4)*100-100),"0")</f>
        <v>0</v>
      </c>
      <c r="O108" s="8" t="str">
        <f>IFERROR((IFERROR(VLOOKUP($A108,Массив!$A$6:$BH$500,O$1,FALSE),"0")/IFERROR(VLOOKUP($B108,Массив2!$A$6:$BH$500,O$1,FALSE),VLOOKUP($A108,Массив!$A$6:$BH$500,O$1,FALSE)/4)*100-100),"0")</f>
        <v>0</v>
      </c>
      <c r="P108" s="8" t="str">
        <f>IFERROR((IFERROR(VLOOKUP($A108,Массив!$A$6:$BH$500,P$1,FALSE),"0")/IFERROR(VLOOKUP($B108,Массив2!$A$6:$BH$500,P$1,FALSE),VLOOKUP($A108,Массив!$A$6:$BH$500,P$1,FALSE)/4)*100-100),"0")</f>
        <v>0</v>
      </c>
      <c r="Q108">
        <f t="shared" si="2"/>
        <v>1</v>
      </c>
      <c r="S108" s="10"/>
      <c r="W108" s="11"/>
    </row>
    <row r="109" spans="1:23" x14ac:dyDescent="0.25">
      <c r="A109" s="36" t="s">
        <v>292</v>
      </c>
      <c r="B109" s="36" t="s">
        <v>292</v>
      </c>
      <c r="C109">
        <v>110.1</v>
      </c>
      <c r="D109" s="14" t="s">
        <v>291</v>
      </c>
      <c r="E109" s="7" t="s">
        <v>292</v>
      </c>
      <c r="F109" s="8" t="str">
        <f>IFERROR((IFERROR(VLOOKUP($A109,Массив!$A$6:$BH$500,F$1,FALSE),"0")/IFERROR(VLOOKUP($B109,Массив2!$A$6:$BH$500,F$1,FALSE),VLOOKUP($A109,Массив!$A$6:$BH$500,F$1,FALSE)/4)*100-100),"0")</f>
        <v>0</v>
      </c>
      <c r="G109" s="8" t="str">
        <f>IFERROR((IFERROR(VLOOKUP($A109,Массив!$A$6:$BH$500,G$1,FALSE),"0")/IFERROR(VLOOKUP($B109,Массив2!$A$6:$BH$500,G$1,FALSE),VLOOKUP($A109,Массив!$A$6:$BH$500,G$1,FALSE)/4)*100-100),"0")</f>
        <v>0</v>
      </c>
      <c r="H109" s="8" t="str">
        <f>IFERROR((IFERROR(VLOOKUP($A109,Массив!$A$6:$BH$500,H$1,FALSE),"0")/IFERROR(VLOOKUP($B109,Массив2!$A$6:$BH$500,H$1,FALSE),VLOOKUP($A109,Массив!$A$6:$BH$500,H$1,FALSE)/4)*100-100),"0")</f>
        <v>0</v>
      </c>
      <c r="I109" s="8" t="str">
        <f>IFERROR((IFERROR(VLOOKUP($A109,Массив!$A$6:$BH$500,I$1,FALSE),"0")/IFERROR(VLOOKUP($B109,Массив2!$A$6:$BH$500,I$1,FALSE),VLOOKUP($A109,Массив!$A$6:$BH$500,I$1,FALSE)/4)*100-100),"0")</f>
        <v>0</v>
      </c>
      <c r="J109" s="8" t="str">
        <f>IFERROR((IFERROR(VLOOKUP($A109,Массив!$A$6:$BH$500,J$1,FALSE),"0")/IFERROR(VLOOKUP($B109,Массив2!$A$6:$BH$500,J$1,FALSE),VLOOKUP($A109,Массив!$A$6:$BH$500,J$1,FALSE)/4)*100-100),"0")</f>
        <v>0</v>
      </c>
      <c r="K109" s="8" t="str">
        <f>IFERROR((IFERROR(VLOOKUP($A109,Массив!$A$6:$BH$500,K$1,FALSE),"0")/IFERROR(VLOOKUP($B109,Массив2!$A$6:$BH$500,K$1,FALSE),VLOOKUP($A109,Массив!$A$6:$BH$500,K$1,FALSE)/4)*100-100),"0")</f>
        <v>0</v>
      </c>
      <c r="L109" s="8" t="str">
        <f>IFERROR((IFERROR(VLOOKUP($A109,Массив!$A$6:$BH$500,L$1,FALSE),"0")/IFERROR(VLOOKUP($B109,Массив2!$A$6:$BH$500,L$1,FALSE),VLOOKUP($A109,Массив!$A$6:$BH$500,L$1,FALSE)/4)*100-100),"0")</f>
        <v>0</v>
      </c>
      <c r="M109" s="8" t="str">
        <f>IFERROR((IFERROR(VLOOKUP($A109,Массив!$A$6:$BH$500,M$1,FALSE),"0")/IFERROR(VLOOKUP($B109,Массив2!$A$6:$BH$500,M$1,FALSE),VLOOKUP($A109,Массив!$A$6:$BH$500,M$1,FALSE)/4)*100-100),"0")</f>
        <v>0</v>
      </c>
      <c r="N109" s="8" t="str">
        <f>IFERROR((IFERROR(VLOOKUP($A109,Массив!$A$6:$BH$500,N$1,FALSE),"0")/IFERROR(VLOOKUP($B109,Массив2!$A$6:$BH$500,N$1,FALSE),VLOOKUP($A109,Массив!$A$6:$BH$500,N$1,FALSE)/4)*100-100),"0")</f>
        <v>0</v>
      </c>
      <c r="O109" s="8" t="str">
        <f>IFERROR((IFERROR(VLOOKUP($A109,Массив!$A$6:$BH$500,O$1,FALSE),"0")/IFERROR(VLOOKUP($B109,Массив2!$A$6:$BH$500,O$1,FALSE),VLOOKUP($A109,Массив!$A$6:$BH$500,O$1,FALSE)/4)*100-100),"0")</f>
        <v>0</v>
      </c>
      <c r="P109" s="8" t="str">
        <f>IFERROR((IFERROR(VLOOKUP($A109,Массив!$A$6:$BH$500,P$1,FALSE),"0")/IFERROR(VLOOKUP($B109,Массив2!$A$6:$BH$500,P$1,FALSE),VLOOKUP($A109,Массив!$A$6:$BH$500,P$1,FALSE)/4)*100-100),"0")</f>
        <v>0</v>
      </c>
      <c r="Q109">
        <f t="shared" si="2"/>
        <v>1</v>
      </c>
      <c r="S109" s="10"/>
      <c r="W109" s="11"/>
    </row>
    <row r="110" spans="1:23" x14ac:dyDescent="0.25">
      <c r="A110" s="36" t="s">
        <v>375</v>
      </c>
      <c r="B110" s="36" t="s">
        <v>375</v>
      </c>
      <c r="D110" s="14"/>
      <c r="E110" s="7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S110" s="10"/>
      <c r="W110" s="11"/>
    </row>
    <row r="111" spans="1:23" x14ac:dyDescent="0.25">
      <c r="A111" s="36" t="s">
        <v>158</v>
      </c>
      <c r="B111" s="36" t="s">
        <v>158</v>
      </c>
      <c r="C111">
        <v>113</v>
      </c>
      <c r="D111" s="14" t="s">
        <v>81</v>
      </c>
      <c r="E111" s="7" t="s">
        <v>158</v>
      </c>
      <c r="F111" s="8" t="str">
        <f>IFERROR((IFERROR(VLOOKUP($A111,Массив!$A$6:$BH$500,F$1,FALSE),"0")/IFERROR(VLOOKUP($B111,Массив2!$A$6:$BH$500,F$1,FALSE),VLOOKUP($A111,Массив!$A$6:$BH$500,F$1,FALSE)/4)*100-100),"0")</f>
        <v>0</v>
      </c>
      <c r="G111" s="8" t="str">
        <f>IFERROR((IFERROR(VLOOKUP($A111,Массив!$A$6:$BH$500,G$1,FALSE),"0")/IFERROR(VLOOKUP($B111,Массив2!$A$6:$BH$500,G$1,FALSE),VLOOKUP($A111,Массив!$A$6:$BH$500,G$1,FALSE)/4)*100-100),"0")</f>
        <v>0</v>
      </c>
      <c r="H111" s="8" t="str">
        <f>IFERROR((IFERROR(VLOOKUP($A111,Массив!$A$6:$BH$500,H$1,FALSE),"0")/IFERROR(VLOOKUP($B111,Массив2!$A$6:$BH$500,H$1,FALSE),VLOOKUP($A111,Массив!$A$6:$BH$500,H$1,FALSE)/4)*100-100),"0")</f>
        <v>0</v>
      </c>
      <c r="I111" s="8" t="str">
        <f>IFERROR((IFERROR(VLOOKUP($A111,Массив!$A$6:$BH$500,I$1,FALSE),"0")/IFERROR(VLOOKUP($B111,Массив2!$A$6:$BH$500,I$1,FALSE),VLOOKUP($A111,Массив!$A$6:$BH$500,I$1,FALSE)/4)*100-100),"0")</f>
        <v>0</v>
      </c>
      <c r="J111" s="8" t="str">
        <f>IFERROR((IFERROR(VLOOKUP($A111,Массив!$A$6:$BH$500,J$1,FALSE),"0")/IFERROR(VLOOKUP($B111,Массив2!$A$6:$BH$500,J$1,FALSE),VLOOKUP($A111,Массив!$A$6:$BH$500,J$1,FALSE)/4)*100-100),"0")</f>
        <v>0</v>
      </c>
      <c r="K111" s="8" t="str">
        <f>IFERROR((IFERROR(VLOOKUP($A111,Массив!$A$6:$BH$500,K$1,FALSE),"0")/IFERROR(VLOOKUP($B111,Массив2!$A$6:$BH$500,K$1,FALSE),VLOOKUP($A111,Массив!$A$6:$BH$500,K$1,FALSE)/4)*100-100),"0")</f>
        <v>0</v>
      </c>
      <c r="L111" s="8" t="str">
        <f>IFERROR((IFERROR(VLOOKUP($A111,Массив!$A$6:$BH$500,L$1,FALSE),"0")/IFERROR(VLOOKUP($B111,Массив2!$A$6:$BH$500,L$1,FALSE),VLOOKUP($A111,Массив!$A$6:$BH$500,L$1,FALSE)/4)*100-100),"0")</f>
        <v>0</v>
      </c>
      <c r="M111" s="8" t="str">
        <f>IFERROR((IFERROR(VLOOKUP($A111,Массив!$A$6:$BH$500,M$1,FALSE),"0")/IFERROR(VLOOKUP($B111,Массив2!$A$6:$BH$500,M$1,FALSE),VLOOKUP($A111,Массив!$A$6:$BH$500,M$1,FALSE)/4)*100-100),"0")</f>
        <v>0</v>
      </c>
      <c r="N111" s="8" t="str">
        <f>IFERROR((IFERROR(VLOOKUP($A111,Массив!$A$6:$BH$500,N$1,FALSE),"0")/IFERROR(VLOOKUP($B111,Массив2!$A$6:$BH$500,N$1,FALSE),VLOOKUP($A111,Массив!$A$6:$BH$500,N$1,FALSE)/4)*100-100),"0")</f>
        <v>0</v>
      </c>
      <c r="O111" s="8" t="str">
        <f>IFERROR((IFERROR(VLOOKUP($A111,Массив!$A$6:$BH$500,O$1,FALSE),"0")/IFERROR(VLOOKUP($B111,Массив2!$A$6:$BH$500,O$1,FALSE),VLOOKUP($A111,Массив!$A$6:$BH$500,O$1,FALSE)/4)*100-100),"0")</f>
        <v>0</v>
      </c>
      <c r="P111" s="8" t="str">
        <f>IFERROR((IFERROR(VLOOKUP($A111,Массив!$A$6:$BH$500,P$1,FALSE),"0")/IFERROR(VLOOKUP($B111,Массив2!$A$6:$BH$500,P$1,FALSE),VLOOKUP($A111,Массив!$A$6:$BH$500,P$1,FALSE)/4)*100-100),"0")</f>
        <v>0</v>
      </c>
      <c r="Q111">
        <f t="shared" si="2"/>
        <v>1</v>
      </c>
      <c r="S111" s="10"/>
      <c r="W111" s="11"/>
    </row>
    <row r="112" spans="1:23" x14ac:dyDescent="0.25">
      <c r="A112" s="36" t="s">
        <v>159</v>
      </c>
      <c r="B112" s="36" t="s">
        <v>159</v>
      </c>
      <c r="C112">
        <v>114</v>
      </c>
      <c r="D112" s="14" t="s">
        <v>43</v>
      </c>
      <c r="E112" s="7" t="s">
        <v>159</v>
      </c>
      <c r="F112" s="8" t="str">
        <f>IFERROR((IFERROR(VLOOKUP($A112,Массив!$A$6:$BH$500,F$1,FALSE),"0")/IFERROR(VLOOKUP($B112,Массив2!$A$6:$BH$500,F$1,FALSE),VLOOKUP($A112,Массив!$A$6:$BH$500,F$1,FALSE)/4)*100-100),"0")</f>
        <v>0</v>
      </c>
      <c r="G112" s="8" t="str">
        <f>IFERROR((IFERROR(VLOOKUP($A112,Массив!$A$6:$BH$500,G$1,FALSE),"0")/IFERROR(VLOOKUP($B112,Массив2!$A$6:$BH$500,G$1,FALSE),VLOOKUP($A112,Массив!$A$6:$BH$500,G$1,FALSE)/4)*100-100),"0")</f>
        <v>0</v>
      </c>
      <c r="H112" s="8" t="str">
        <f>IFERROR((IFERROR(VLOOKUP($A112,Массив!$A$6:$BH$500,H$1,FALSE),"0")/IFERROR(VLOOKUP($B112,Массив2!$A$6:$BH$500,H$1,FALSE),VLOOKUP($A112,Массив!$A$6:$BH$500,H$1,FALSE)/4)*100-100),"0")</f>
        <v>0</v>
      </c>
      <c r="I112" s="8" t="str">
        <f>IFERROR((IFERROR(VLOOKUP($A112,Массив!$A$6:$BH$500,I$1,FALSE),"0")/IFERROR(VLOOKUP($B112,Массив2!$A$6:$BH$500,I$1,FALSE),VLOOKUP($A112,Массив!$A$6:$BH$500,I$1,FALSE)/4)*100-100),"0")</f>
        <v>0</v>
      </c>
      <c r="J112" s="8" t="str">
        <f>IFERROR((IFERROR(VLOOKUP($A112,Массив!$A$6:$BH$500,J$1,FALSE),"0")/IFERROR(VLOOKUP($B112,Массив2!$A$6:$BH$500,J$1,FALSE),VLOOKUP($A112,Массив!$A$6:$BH$500,J$1,FALSE)/4)*100-100),"0")</f>
        <v>0</v>
      </c>
      <c r="K112" s="8" t="str">
        <f>IFERROR((IFERROR(VLOOKUP($A112,Массив!$A$6:$BH$500,K$1,FALSE),"0")/IFERROR(VLOOKUP($B112,Массив2!$A$6:$BH$500,K$1,FALSE),VLOOKUP($A112,Массив!$A$6:$BH$500,K$1,FALSE)/4)*100-100),"0")</f>
        <v>0</v>
      </c>
      <c r="L112" s="8" t="str">
        <f>IFERROR((IFERROR(VLOOKUP($A112,Массив!$A$6:$BH$500,L$1,FALSE),"0")/IFERROR(VLOOKUP($B112,Массив2!$A$6:$BH$500,L$1,FALSE),VLOOKUP($A112,Массив!$A$6:$BH$500,L$1,FALSE)/4)*100-100),"0")</f>
        <v>0</v>
      </c>
      <c r="M112" s="8" t="str">
        <f>IFERROR((IFERROR(VLOOKUP($A112,Массив!$A$6:$BH$500,M$1,FALSE),"0")/IFERROR(VLOOKUP($B112,Массив2!$A$6:$BH$500,M$1,FALSE),VLOOKUP($A112,Массив!$A$6:$BH$500,M$1,FALSE)/4)*100-100),"0")</f>
        <v>0</v>
      </c>
      <c r="N112" s="8" t="str">
        <f>IFERROR((IFERROR(VLOOKUP($A112,Массив!$A$6:$BH$500,N$1,FALSE),"0")/IFERROR(VLOOKUP($B112,Массив2!$A$6:$BH$500,N$1,FALSE),VLOOKUP($A112,Массив!$A$6:$BH$500,N$1,FALSE)/4)*100-100),"0")</f>
        <v>0</v>
      </c>
      <c r="O112" s="8" t="str">
        <f>IFERROR((IFERROR(VLOOKUP($A112,Массив!$A$6:$BH$500,O$1,FALSE),"0")/IFERROR(VLOOKUP($B112,Массив2!$A$6:$BH$500,O$1,FALSE),VLOOKUP($A112,Массив!$A$6:$BH$500,O$1,FALSE)/4)*100-100),"0")</f>
        <v>0</v>
      </c>
      <c r="P112" s="8" t="str">
        <f>IFERROR((IFERROR(VLOOKUP($A112,Массив!$A$6:$BH$500,P$1,FALSE),"0")/IFERROR(VLOOKUP($B112,Массив2!$A$6:$BH$500,P$1,FALSE),VLOOKUP($A112,Массив!$A$6:$BH$500,P$1,FALSE)/4)*100-100),"0")</f>
        <v>0</v>
      </c>
      <c r="Q112">
        <f t="shared" si="2"/>
        <v>1</v>
      </c>
      <c r="S112" s="10"/>
      <c r="W112" s="11"/>
    </row>
    <row r="113" spans="1:29" x14ac:dyDescent="0.25">
      <c r="A113" s="36" t="s">
        <v>160</v>
      </c>
      <c r="B113" s="36" t="s">
        <v>160</v>
      </c>
      <c r="C113">
        <v>115</v>
      </c>
      <c r="D113" s="14" t="s">
        <v>44</v>
      </c>
      <c r="E113" s="7" t="s">
        <v>160</v>
      </c>
      <c r="F113" s="8" t="str">
        <f>IFERROR((IFERROR(VLOOKUP($A113,Массив!$A$6:$BH$500,F$1,FALSE),"0")/IFERROR(VLOOKUP($B113,Массив2!$A$6:$BH$500,F$1,FALSE),VLOOKUP($A113,Массив!$A$6:$BH$500,F$1,FALSE)/4)*100-100),"0")</f>
        <v>0</v>
      </c>
      <c r="G113" s="8" t="str">
        <f>IFERROR((IFERROR(VLOOKUP($A113,Массив!$A$6:$BH$500,G$1,FALSE),"0")/IFERROR(VLOOKUP($B113,Массив2!$A$6:$BH$500,G$1,FALSE),VLOOKUP($A113,Массив!$A$6:$BH$500,G$1,FALSE)/4)*100-100),"0")</f>
        <v>0</v>
      </c>
      <c r="H113" s="8" t="str">
        <f>IFERROR((IFERROR(VLOOKUP($A113,Массив!$A$6:$BH$500,H$1,FALSE),"0")/IFERROR(VLOOKUP($B113,Массив2!$A$6:$BH$500,H$1,FALSE),VLOOKUP($A113,Массив!$A$6:$BH$500,H$1,FALSE)/4)*100-100),"0")</f>
        <v>0</v>
      </c>
      <c r="I113" s="8" t="str">
        <f>IFERROR((IFERROR(VLOOKUP($A113,Массив!$A$6:$BH$500,I$1,FALSE),"0")/IFERROR(VLOOKUP($B113,Массив2!$A$6:$BH$500,I$1,FALSE),VLOOKUP($A113,Массив!$A$6:$BH$500,I$1,FALSE)/4)*100-100),"0")</f>
        <v>0</v>
      </c>
      <c r="J113" s="8" t="str">
        <f>IFERROR((IFERROR(VLOOKUP($A113,Массив!$A$6:$BH$500,J$1,FALSE),"0")/IFERROR(VLOOKUP($B113,Массив2!$A$6:$BH$500,J$1,FALSE),VLOOKUP($A113,Массив!$A$6:$BH$500,J$1,FALSE)/4)*100-100),"0")</f>
        <v>0</v>
      </c>
      <c r="K113" s="8" t="str">
        <f>IFERROR((IFERROR(VLOOKUP($A113,Массив!$A$6:$BH$500,K$1,FALSE),"0")/IFERROR(VLOOKUP($B113,Массив2!$A$6:$BH$500,K$1,FALSE),VLOOKUP($A113,Массив!$A$6:$BH$500,K$1,FALSE)/4)*100-100),"0")</f>
        <v>0</v>
      </c>
      <c r="L113" s="8" t="str">
        <f>IFERROR((IFERROR(VLOOKUP($A113,Массив!$A$6:$BH$500,L$1,FALSE),"0")/IFERROR(VLOOKUP($B113,Массив2!$A$6:$BH$500,L$1,FALSE),VLOOKUP($A113,Массив!$A$6:$BH$500,L$1,FALSE)/4)*100-100),"0")</f>
        <v>0</v>
      </c>
      <c r="M113" s="8" t="str">
        <f>IFERROR((IFERROR(VLOOKUP($A113,Массив!$A$6:$BH$500,M$1,FALSE),"0")/IFERROR(VLOOKUP($B113,Массив2!$A$6:$BH$500,M$1,FALSE),VLOOKUP($A113,Массив!$A$6:$BH$500,M$1,FALSE)/4)*100-100),"0")</f>
        <v>0</v>
      </c>
      <c r="N113" s="8" t="str">
        <f>IFERROR((IFERROR(VLOOKUP($A113,Массив!$A$6:$BH$500,N$1,FALSE),"0")/IFERROR(VLOOKUP($B113,Массив2!$A$6:$BH$500,N$1,FALSE),VLOOKUP($A113,Массив!$A$6:$BH$500,N$1,FALSE)/4)*100-100),"0")</f>
        <v>0</v>
      </c>
      <c r="O113" s="8" t="str">
        <f>IFERROR((IFERROR(VLOOKUP($A113,Массив!$A$6:$BH$500,O$1,FALSE),"0")/IFERROR(VLOOKUP($B113,Массив2!$A$6:$BH$500,O$1,FALSE),VLOOKUP($A113,Массив!$A$6:$BH$500,O$1,FALSE)/4)*100-100),"0")</f>
        <v>0</v>
      </c>
      <c r="P113" s="8" t="str">
        <f>IFERROR((IFERROR(VLOOKUP($A113,Массив!$A$6:$BH$500,P$1,FALSE),"0")/IFERROR(VLOOKUP($B113,Массив2!$A$6:$BH$500,P$1,FALSE),VLOOKUP($A113,Массив!$A$6:$BH$500,P$1,FALSE)/4)*100-100),"0")</f>
        <v>0</v>
      </c>
      <c r="Q113">
        <f t="shared" si="2"/>
        <v>1</v>
      </c>
      <c r="S113" s="10"/>
      <c r="W113" s="11"/>
    </row>
    <row r="114" spans="1:29" x14ac:dyDescent="0.25">
      <c r="A114" s="36" t="s">
        <v>161</v>
      </c>
      <c r="B114" s="36" t="s">
        <v>161</v>
      </c>
      <c r="C114">
        <v>116</v>
      </c>
      <c r="D114" s="14" t="s">
        <v>82</v>
      </c>
      <c r="E114" s="7" t="s">
        <v>161</v>
      </c>
      <c r="F114" s="8" t="str">
        <f>IFERROR((IFERROR(VLOOKUP($A114,Массив!$A$6:$BH$500,F$1,FALSE),"0")/IFERROR(VLOOKUP($B114,Массив2!$A$6:$BH$500,F$1,FALSE),VLOOKUP($A114,Массив!$A$6:$BH$500,F$1,FALSE)/4)*100-100),"0")</f>
        <v>0</v>
      </c>
      <c r="G114" s="8" t="str">
        <f>IFERROR((IFERROR(VLOOKUP($A114,Массив!$A$6:$BH$500,G$1,FALSE),"0")/IFERROR(VLOOKUP($B114,Массив2!$A$6:$BH$500,G$1,FALSE),VLOOKUP($A114,Массив!$A$6:$BH$500,G$1,FALSE)/4)*100-100),"0")</f>
        <v>0</v>
      </c>
      <c r="H114" s="8" t="str">
        <f>IFERROR((IFERROR(VLOOKUP($A114,Массив!$A$6:$BH$500,H$1,FALSE),"0")/IFERROR(VLOOKUP($B114,Массив2!$A$6:$BH$500,H$1,FALSE),VLOOKUP($A114,Массив!$A$6:$BH$500,H$1,FALSE)/4)*100-100),"0")</f>
        <v>0</v>
      </c>
      <c r="I114" s="8" t="str">
        <f>IFERROR((IFERROR(VLOOKUP($A114,Массив!$A$6:$BH$500,I$1,FALSE),"0")/IFERROR(VLOOKUP($B114,Массив2!$A$6:$BH$500,I$1,FALSE),VLOOKUP($A114,Массив!$A$6:$BH$500,I$1,FALSE)/4)*100-100),"0")</f>
        <v>0</v>
      </c>
      <c r="J114" s="8" t="str">
        <f>IFERROR((IFERROR(VLOOKUP($A114,Массив!$A$6:$BH$500,J$1,FALSE),"0")/IFERROR(VLOOKUP($B114,Массив2!$A$6:$BH$500,J$1,FALSE),VLOOKUP($A114,Массив!$A$6:$BH$500,J$1,FALSE)/4)*100-100),"0")</f>
        <v>0</v>
      </c>
      <c r="K114" s="8" t="str">
        <f>IFERROR((IFERROR(VLOOKUP($A114,Массив!$A$6:$BH$500,K$1,FALSE),"0")/IFERROR(VLOOKUP($B114,Массив2!$A$6:$BH$500,K$1,FALSE),VLOOKUP($A114,Массив!$A$6:$BH$500,K$1,FALSE)/4)*100-100),"0")</f>
        <v>0</v>
      </c>
      <c r="L114" s="8" t="str">
        <f>IFERROR((IFERROR(VLOOKUP($A114,Массив!$A$6:$BH$500,L$1,FALSE),"0")/IFERROR(VLOOKUP($B114,Массив2!$A$6:$BH$500,L$1,FALSE),VLOOKUP($A114,Массив!$A$6:$BH$500,L$1,FALSE)/4)*100-100),"0")</f>
        <v>0</v>
      </c>
      <c r="M114" s="8" t="str">
        <f>IFERROR((IFERROR(VLOOKUP($A114,Массив!$A$6:$BH$500,M$1,FALSE),"0")/IFERROR(VLOOKUP($B114,Массив2!$A$6:$BH$500,M$1,FALSE),VLOOKUP($A114,Массив!$A$6:$BH$500,M$1,FALSE)/4)*100-100),"0")</f>
        <v>0</v>
      </c>
      <c r="N114" s="8" t="str">
        <f>IFERROR((IFERROR(VLOOKUP($A114,Массив!$A$6:$BH$500,N$1,FALSE),"0")/IFERROR(VLOOKUP($B114,Массив2!$A$6:$BH$500,N$1,FALSE),VLOOKUP($A114,Массив!$A$6:$BH$500,N$1,FALSE)/4)*100-100),"0")</f>
        <v>0</v>
      </c>
      <c r="O114" s="8" t="str">
        <f>IFERROR((IFERROR(VLOOKUP($A114,Массив!$A$6:$BH$500,O$1,FALSE),"0")/IFERROR(VLOOKUP($B114,Массив2!$A$6:$BH$500,O$1,FALSE),VLOOKUP($A114,Массив!$A$6:$BH$500,O$1,FALSE)/4)*100-100),"0")</f>
        <v>0</v>
      </c>
      <c r="P114" s="8" t="str">
        <f>IFERROR((IFERROR(VLOOKUP($A114,Массив!$A$6:$BH$500,P$1,FALSE),"0")/IFERROR(VLOOKUP($B114,Массив2!$A$6:$BH$500,P$1,FALSE),VLOOKUP($A114,Массив!$A$6:$BH$500,P$1,FALSE)/4)*100-100),"0")</f>
        <v>0</v>
      </c>
      <c r="Q114">
        <f t="shared" si="2"/>
        <v>1</v>
      </c>
      <c r="S114" s="10"/>
      <c r="W114" s="11"/>
    </row>
    <row r="115" spans="1:29" x14ac:dyDescent="0.25">
      <c r="A115" s="36" t="s">
        <v>162</v>
      </c>
      <c r="B115" s="36" t="s">
        <v>162</v>
      </c>
      <c r="C115">
        <v>117</v>
      </c>
      <c r="D115" s="14" t="s">
        <v>83</v>
      </c>
      <c r="E115" s="7" t="s">
        <v>162</v>
      </c>
      <c r="F115" s="8" t="str">
        <f>IFERROR((IFERROR(VLOOKUP($A115,Массив!$A$6:$BH$500,F$1,FALSE),"0")/IFERROR(VLOOKUP($B115,Массив2!$A$6:$BH$500,F$1,FALSE),VLOOKUP($A115,Массив!$A$6:$BH$500,F$1,FALSE)/4)*100-100),"0")</f>
        <v>0</v>
      </c>
      <c r="G115" s="8" t="str">
        <f>IFERROR((IFERROR(VLOOKUP($A115,Массив!$A$6:$BH$500,G$1,FALSE),"0")/IFERROR(VLOOKUP($B115,Массив2!$A$6:$BH$500,G$1,FALSE),VLOOKUP($A115,Массив!$A$6:$BH$500,G$1,FALSE)/4)*100-100),"0")</f>
        <v>0</v>
      </c>
      <c r="H115" s="8" t="str">
        <f>IFERROR((IFERROR(VLOOKUP($A115,Массив!$A$6:$BH$500,H$1,FALSE),"0")/IFERROR(VLOOKUP($B115,Массив2!$A$6:$BH$500,H$1,FALSE),VLOOKUP($A115,Массив!$A$6:$BH$500,H$1,FALSE)/4)*100-100),"0")</f>
        <v>0</v>
      </c>
      <c r="I115" s="8" t="str">
        <f>IFERROR((IFERROR(VLOOKUP($A115,Массив!$A$6:$BH$500,I$1,FALSE),"0")/IFERROR(VLOOKUP($B115,Массив2!$A$6:$BH$500,I$1,FALSE),VLOOKUP($A115,Массив!$A$6:$BH$500,I$1,FALSE)/4)*100-100),"0")</f>
        <v>0</v>
      </c>
      <c r="J115" s="8" t="str">
        <f>IFERROR((IFERROR(VLOOKUP($A115,Массив!$A$6:$BH$500,J$1,FALSE),"0")/IFERROR(VLOOKUP($B115,Массив2!$A$6:$BH$500,J$1,FALSE),VLOOKUP($A115,Массив!$A$6:$BH$500,J$1,FALSE)/4)*100-100),"0")</f>
        <v>0</v>
      </c>
      <c r="K115" s="8" t="str">
        <f>IFERROR((IFERROR(VLOOKUP($A115,Массив!$A$6:$BH$500,K$1,FALSE),"0")/IFERROR(VLOOKUP($B115,Массив2!$A$6:$BH$500,K$1,FALSE),VLOOKUP($A115,Массив!$A$6:$BH$500,K$1,FALSE)/4)*100-100),"0")</f>
        <v>0</v>
      </c>
      <c r="L115" s="8" t="str">
        <f>IFERROR((IFERROR(VLOOKUP($A115,Массив!$A$6:$BH$500,L$1,FALSE),"0")/IFERROR(VLOOKUP($B115,Массив2!$A$6:$BH$500,L$1,FALSE),VLOOKUP($A115,Массив!$A$6:$BH$500,L$1,FALSE)/4)*100-100),"0")</f>
        <v>0</v>
      </c>
      <c r="M115" s="8" t="str">
        <f>IFERROR((IFERROR(VLOOKUP($A115,Массив!$A$6:$BH$500,M$1,FALSE),"0")/IFERROR(VLOOKUP($B115,Массив2!$A$6:$BH$500,M$1,FALSE),VLOOKUP($A115,Массив!$A$6:$BH$500,M$1,FALSE)/4)*100-100),"0")</f>
        <v>0</v>
      </c>
      <c r="N115" s="8" t="str">
        <f>IFERROR((IFERROR(VLOOKUP($A115,Массив!$A$6:$BH$500,N$1,FALSE),"0")/IFERROR(VLOOKUP($B115,Массив2!$A$6:$BH$500,N$1,FALSE),VLOOKUP($A115,Массив!$A$6:$BH$500,N$1,FALSE)/4)*100-100),"0")</f>
        <v>0</v>
      </c>
      <c r="O115" s="8" t="str">
        <f>IFERROR((IFERROR(VLOOKUP($A115,Массив!$A$6:$BH$500,O$1,FALSE),"0")/IFERROR(VLOOKUP($B115,Массив2!$A$6:$BH$500,O$1,FALSE),VLOOKUP($A115,Массив!$A$6:$BH$500,O$1,FALSE)/4)*100-100),"0")</f>
        <v>0</v>
      </c>
      <c r="P115" s="8" t="str">
        <f>IFERROR((IFERROR(VLOOKUP($A115,Массив!$A$6:$BH$500,P$1,FALSE),"0")/IFERROR(VLOOKUP($B115,Массив2!$A$6:$BH$500,P$1,FALSE),VLOOKUP($A115,Массив!$A$6:$BH$500,P$1,FALSE)/4)*100-100),"0")</f>
        <v>0</v>
      </c>
      <c r="Q115">
        <f t="shared" si="2"/>
        <v>1</v>
      </c>
      <c r="S115" s="10"/>
      <c r="W115" s="11"/>
    </row>
    <row r="116" spans="1:29" x14ac:dyDescent="0.25">
      <c r="A116" s="36" t="s">
        <v>163</v>
      </c>
      <c r="B116" s="36" t="s">
        <v>163</v>
      </c>
      <c r="C116">
        <v>118</v>
      </c>
      <c r="D116" s="14" t="s">
        <v>45</v>
      </c>
      <c r="E116" s="7" t="s">
        <v>163</v>
      </c>
      <c r="F116" s="8" t="str">
        <f>IFERROR((IFERROR(VLOOKUP($A116,Массив!$A$6:$BH$500,F$1,FALSE),"0")/IFERROR(VLOOKUP($B116,Массив2!$A$6:$BH$500,F$1,FALSE),VLOOKUP($A116,Массив!$A$6:$BH$500,F$1,FALSE)/4)*100-100),"0")</f>
        <v>0</v>
      </c>
      <c r="G116" s="8" t="str">
        <f>IFERROR((IFERROR(VLOOKUP($A116,Массив!$A$6:$BH$500,G$1,FALSE),"0")/IFERROR(VLOOKUP($B116,Массив2!$A$6:$BH$500,G$1,FALSE),VLOOKUP($A116,Массив!$A$6:$BH$500,G$1,FALSE)/4)*100-100),"0")</f>
        <v>0</v>
      </c>
      <c r="H116" s="8" t="str">
        <f>IFERROR((IFERROR(VLOOKUP($A116,Массив!$A$6:$BH$500,H$1,FALSE),"0")/IFERROR(VLOOKUP($B116,Массив2!$A$6:$BH$500,H$1,FALSE),VLOOKUP($A116,Массив!$A$6:$BH$500,H$1,FALSE)/4)*100-100),"0")</f>
        <v>0</v>
      </c>
      <c r="I116" s="8" t="str">
        <f>IFERROR((IFERROR(VLOOKUP($A116,Массив!$A$6:$BH$500,I$1,FALSE),"0")/IFERROR(VLOOKUP($B116,Массив2!$A$6:$BH$500,I$1,FALSE),VLOOKUP($A116,Массив!$A$6:$BH$500,I$1,FALSE)/4)*100-100),"0")</f>
        <v>0</v>
      </c>
      <c r="J116" s="8" t="str">
        <f>IFERROR((IFERROR(VLOOKUP($A116,Массив!$A$6:$BH$500,J$1,FALSE),"0")/IFERROR(VLOOKUP($B116,Массив2!$A$6:$BH$500,J$1,FALSE),VLOOKUP($A116,Массив!$A$6:$BH$500,J$1,FALSE)/4)*100-100),"0")</f>
        <v>0</v>
      </c>
      <c r="K116" s="8" t="str">
        <f>IFERROR((IFERROR(VLOOKUP($A116,Массив!$A$6:$BH$500,K$1,FALSE),"0")/IFERROR(VLOOKUP($B116,Массив2!$A$6:$BH$500,K$1,FALSE),VLOOKUP($A116,Массив!$A$6:$BH$500,K$1,FALSE)/4)*100-100),"0")</f>
        <v>0</v>
      </c>
      <c r="L116" s="8" t="str">
        <f>IFERROR((IFERROR(VLOOKUP($A116,Массив!$A$6:$BH$500,L$1,FALSE),"0")/IFERROR(VLOOKUP($B116,Массив2!$A$6:$BH$500,L$1,FALSE),VLOOKUP($A116,Массив!$A$6:$BH$500,L$1,FALSE)/4)*100-100),"0")</f>
        <v>0</v>
      </c>
      <c r="M116" s="8" t="str">
        <f>IFERROR((IFERROR(VLOOKUP($A116,Массив!$A$6:$BH$500,M$1,FALSE),"0")/IFERROR(VLOOKUP($B116,Массив2!$A$6:$BH$500,M$1,FALSE),VLOOKUP($A116,Массив!$A$6:$BH$500,M$1,FALSE)/4)*100-100),"0")</f>
        <v>0</v>
      </c>
      <c r="N116" s="8" t="str">
        <f>IFERROR((IFERROR(VLOOKUP($A116,Массив!$A$6:$BH$500,N$1,FALSE),"0")/IFERROR(VLOOKUP($B116,Массив2!$A$6:$BH$500,N$1,FALSE),VLOOKUP($A116,Массив!$A$6:$BH$500,N$1,FALSE)/4)*100-100),"0")</f>
        <v>0</v>
      </c>
      <c r="O116" s="8" t="str">
        <f>IFERROR((IFERROR(VLOOKUP($A116,Массив!$A$6:$BH$500,O$1,FALSE),"0")/IFERROR(VLOOKUP($B116,Массив2!$A$6:$BH$500,O$1,FALSE),VLOOKUP($A116,Массив!$A$6:$BH$500,O$1,FALSE)/4)*100-100),"0")</f>
        <v>0</v>
      </c>
      <c r="P116" s="8" t="str">
        <f>IFERROR((IFERROR(VLOOKUP($A116,Массив!$A$6:$BH$500,P$1,FALSE),"0")/IFERROR(VLOOKUP($B116,Массив2!$A$6:$BH$500,P$1,FALSE),VLOOKUP($A116,Массив!$A$6:$BH$500,P$1,FALSE)/4)*100-100),"0")</f>
        <v>0</v>
      </c>
      <c r="Q116">
        <f t="shared" si="2"/>
        <v>1</v>
      </c>
      <c r="S116" s="10"/>
      <c r="W116" s="11"/>
    </row>
    <row r="117" spans="1:29" x14ac:dyDescent="0.25">
      <c r="A117" s="36" t="s">
        <v>164</v>
      </c>
      <c r="B117" s="36" t="s">
        <v>164</v>
      </c>
      <c r="C117">
        <v>119</v>
      </c>
      <c r="D117" s="14" t="s">
        <v>46</v>
      </c>
      <c r="E117" s="7" t="s">
        <v>164</v>
      </c>
      <c r="F117" s="8" t="str">
        <f>IFERROR((IFERROR(VLOOKUP($A117,Массив!$A$6:$BH$500,F$1,FALSE),"0")/IFERROR(VLOOKUP($B117,Массив2!$A$6:$BH$500,F$1,FALSE),VLOOKUP($A117,Массив!$A$6:$BH$500,F$1,FALSE)/4)*100-100),"0")</f>
        <v>0</v>
      </c>
      <c r="G117" s="8" t="str">
        <f>IFERROR((IFERROR(VLOOKUP($A117,Массив!$A$6:$BH$500,G$1,FALSE),"0")/IFERROR(VLOOKUP($B117,Массив2!$A$6:$BH$500,G$1,FALSE),VLOOKUP($A117,Массив!$A$6:$BH$500,G$1,FALSE)/4)*100-100),"0")</f>
        <v>0</v>
      </c>
      <c r="H117" s="8" t="str">
        <f>IFERROR((IFERROR(VLOOKUP($A117,Массив!$A$6:$BH$500,H$1,FALSE),"0")/IFERROR(VLOOKUP($B117,Массив2!$A$6:$BH$500,H$1,FALSE),VLOOKUP($A117,Массив!$A$6:$BH$500,H$1,FALSE)/4)*100-100),"0")</f>
        <v>0</v>
      </c>
      <c r="I117" s="8" t="str">
        <f>IFERROR((IFERROR(VLOOKUP($A117,Массив!$A$6:$BH$500,I$1,FALSE),"0")/IFERROR(VLOOKUP($B117,Массив2!$A$6:$BH$500,I$1,FALSE),VLOOKUP($A117,Массив!$A$6:$BH$500,I$1,FALSE)/4)*100-100),"0")</f>
        <v>0</v>
      </c>
      <c r="J117" s="8" t="str">
        <f>IFERROR((IFERROR(VLOOKUP($A117,Массив!$A$6:$BH$500,J$1,FALSE),"0")/IFERROR(VLOOKUP($B117,Массив2!$A$6:$BH$500,J$1,FALSE),VLOOKUP($A117,Массив!$A$6:$BH$500,J$1,FALSE)/4)*100-100),"0")</f>
        <v>0</v>
      </c>
      <c r="K117" s="8" t="str">
        <f>IFERROR((IFERROR(VLOOKUP($A117,Массив!$A$6:$BH$500,K$1,FALSE),"0")/IFERROR(VLOOKUP($B117,Массив2!$A$6:$BH$500,K$1,FALSE),VLOOKUP($A117,Массив!$A$6:$BH$500,K$1,FALSE)/4)*100-100),"0")</f>
        <v>0</v>
      </c>
      <c r="L117" s="8" t="str">
        <f>IFERROR((IFERROR(VLOOKUP($A117,Массив!$A$6:$BH$500,L$1,FALSE),"0")/IFERROR(VLOOKUP($B117,Массив2!$A$6:$BH$500,L$1,FALSE),VLOOKUP($A117,Массив!$A$6:$BH$500,L$1,FALSE)/4)*100-100),"0")</f>
        <v>0</v>
      </c>
      <c r="M117" s="8" t="str">
        <f>IFERROR((IFERROR(VLOOKUP($A117,Массив!$A$6:$BH$500,M$1,FALSE),"0")/IFERROR(VLOOKUP($B117,Массив2!$A$6:$BH$500,M$1,FALSE),VLOOKUP($A117,Массив!$A$6:$BH$500,M$1,FALSE)/4)*100-100),"0")</f>
        <v>0</v>
      </c>
      <c r="N117" s="8" t="str">
        <f>IFERROR((IFERROR(VLOOKUP($A117,Массив!$A$6:$BH$500,N$1,FALSE),"0")/IFERROR(VLOOKUP($B117,Массив2!$A$6:$BH$500,N$1,FALSE),VLOOKUP($A117,Массив!$A$6:$BH$500,N$1,FALSE)/4)*100-100),"0")</f>
        <v>0</v>
      </c>
      <c r="O117" s="8" t="str">
        <f>IFERROR((IFERROR(VLOOKUP($A117,Массив!$A$6:$BH$500,O$1,FALSE),"0")/IFERROR(VLOOKUP($B117,Массив2!$A$6:$BH$500,O$1,FALSE),VLOOKUP($A117,Массив!$A$6:$BH$500,O$1,FALSE)/4)*100-100),"0")</f>
        <v>0</v>
      </c>
      <c r="P117" s="8" t="str">
        <f>IFERROR((IFERROR(VLOOKUP($A117,Массив!$A$6:$BH$500,P$1,FALSE),"0")/IFERROR(VLOOKUP($B117,Массив2!$A$6:$BH$500,P$1,FALSE),VLOOKUP($A117,Массив!$A$6:$BH$500,P$1,FALSE)/4)*100-100),"0")</f>
        <v>0</v>
      </c>
      <c r="Q117">
        <f t="shared" si="2"/>
        <v>1</v>
      </c>
      <c r="S117" s="10"/>
      <c r="W117" s="11"/>
    </row>
    <row r="118" spans="1:29" x14ac:dyDescent="0.25">
      <c r="A118" s="36" t="s">
        <v>293</v>
      </c>
      <c r="B118" s="36" t="s">
        <v>293</v>
      </c>
      <c r="C118">
        <v>120</v>
      </c>
      <c r="D118" s="14" t="s">
        <v>47</v>
      </c>
      <c r="E118" s="7" t="s">
        <v>293</v>
      </c>
      <c r="F118" s="8" t="str">
        <f>IFERROR((IFERROR(VLOOKUP($A118,Массив!$A$6:$BH$500,F$1,FALSE),"0")/IFERROR(VLOOKUP($B118,Массив2!$A$6:$BH$500,F$1,FALSE),VLOOKUP($A118,Массив!$A$6:$BH$500,F$1,FALSE)/4)*100-100),"0")</f>
        <v>0</v>
      </c>
      <c r="G118" s="8" t="str">
        <f>IFERROR((IFERROR(VLOOKUP($A118,Массив!$A$6:$BH$500,G$1,FALSE),"0")/IFERROR(VLOOKUP($B118,Массив2!$A$6:$BH$500,G$1,FALSE),VLOOKUP($A118,Массив!$A$6:$BH$500,G$1,FALSE)/4)*100-100),"0")</f>
        <v>0</v>
      </c>
      <c r="H118" s="8" t="str">
        <f>IFERROR((IFERROR(VLOOKUP($A118,Массив!$A$6:$BH$500,H$1,FALSE),"0")/IFERROR(VLOOKUP($B118,Массив2!$A$6:$BH$500,H$1,FALSE),VLOOKUP($A118,Массив!$A$6:$BH$500,H$1,FALSE)/4)*100-100),"0")</f>
        <v>0</v>
      </c>
      <c r="I118" s="8" t="str">
        <f>IFERROR((IFERROR(VLOOKUP($A118,Массив!$A$6:$BH$500,I$1,FALSE),"0")/IFERROR(VLOOKUP($B118,Массив2!$A$6:$BH$500,I$1,FALSE),VLOOKUP($A118,Массив!$A$6:$BH$500,I$1,FALSE)/4)*100-100),"0")</f>
        <v>0</v>
      </c>
      <c r="J118" s="8" t="str">
        <f>IFERROR((IFERROR(VLOOKUP($A118,Массив!$A$6:$BH$500,J$1,FALSE),"0")/IFERROR(VLOOKUP($B118,Массив2!$A$6:$BH$500,J$1,FALSE),VLOOKUP($A118,Массив!$A$6:$BH$500,J$1,FALSE)/4)*100-100),"0")</f>
        <v>0</v>
      </c>
      <c r="K118" s="8" t="str">
        <f>IFERROR((IFERROR(VLOOKUP($A118,Массив!$A$6:$BH$500,K$1,FALSE),"0")/IFERROR(VLOOKUP($B118,Массив2!$A$6:$BH$500,K$1,FALSE),VLOOKUP($A118,Массив!$A$6:$BH$500,K$1,FALSE)/4)*100-100),"0")</f>
        <v>0</v>
      </c>
      <c r="L118" s="8" t="str">
        <f>IFERROR((IFERROR(VLOOKUP($A118,Массив!$A$6:$BH$500,L$1,FALSE),"0")/IFERROR(VLOOKUP($B118,Массив2!$A$6:$BH$500,L$1,FALSE),VLOOKUP($A118,Массив!$A$6:$BH$500,L$1,FALSE)/4)*100-100),"0")</f>
        <v>0</v>
      </c>
      <c r="M118" s="8" t="str">
        <f>IFERROR((IFERROR(VLOOKUP($A118,Массив!$A$6:$BH$500,M$1,FALSE),"0")/IFERROR(VLOOKUP($B118,Массив2!$A$6:$BH$500,M$1,FALSE),VLOOKUP($A118,Массив!$A$6:$BH$500,M$1,FALSE)/4)*100-100),"0")</f>
        <v>0</v>
      </c>
      <c r="N118" s="8" t="str">
        <f>IFERROR((IFERROR(VLOOKUP($A118,Массив!$A$6:$BH$500,N$1,FALSE),"0")/IFERROR(VLOOKUP($B118,Массив2!$A$6:$BH$500,N$1,FALSE),VLOOKUP($A118,Массив!$A$6:$BH$500,N$1,FALSE)/4)*100-100),"0")</f>
        <v>0</v>
      </c>
      <c r="O118" s="8" t="str">
        <f>IFERROR((IFERROR(VLOOKUP($A118,Массив!$A$6:$BH$500,O$1,FALSE),"0")/IFERROR(VLOOKUP($B118,Массив2!$A$6:$BH$500,O$1,FALSE),VLOOKUP($A118,Массив!$A$6:$BH$500,O$1,FALSE)/4)*100-100),"0")</f>
        <v>0</v>
      </c>
      <c r="P118" s="8" t="str">
        <f>IFERROR((IFERROR(VLOOKUP($A118,Массив!$A$6:$BH$500,P$1,FALSE),"0")/IFERROR(VLOOKUP($B118,Массив2!$A$6:$BH$500,P$1,FALSE),VLOOKUP($A118,Массив!$A$6:$BH$500,P$1,FALSE)/4)*100-100),"0")</f>
        <v>0</v>
      </c>
      <c r="Q118">
        <f t="shared" si="2"/>
        <v>1</v>
      </c>
      <c r="S118" s="10"/>
      <c r="W118" s="11"/>
    </row>
    <row r="119" spans="1:29" x14ac:dyDescent="0.25">
      <c r="A119" s="36" t="s">
        <v>165</v>
      </c>
      <c r="B119" s="36" t="s">
        <v>165</v>
      </c>
      <c r="C119">
        <v>123</v>
      </c>
      <c r="D119" s="14" t="s">
        <v>48</v>
      </c>
      <c r="E119" s="7" t="s">
        <v>165</v>
      </c>
      <c r="F119" s="8" t="str">
        <f>IFERROR((IFERROR(VLOOKUP($A119,Массив!$A$6:$BH$500,F$1,FALSE),"0")/IFERROR(VLOOKUP($B119,Массив2!$A$6:$BH$500,F$1,FALSE),VLOOKUP($A119,Массив!$A$6:$BH$500,F$1,FALSE)/4)*100-100),"0")</f>
        <v>0</v>
      </c>
      <c r="G119" s="8" t="str">
        <f>IFERROR((IFERROR(VLOOKUP($A119,Массив!$A$6:$BH$500,G$1,FALSE),"0")/IFERROR(VLOOKUP($B119,Массив2!$A$6:$BH$500,G$1,FALSE),VLOOKUP($A119,Массив!$A$6:$BH$500,G$1,FALSE)/4)*100-100),"0")</f>
        <v>0</v>
      </c>
      <c r="H119" s="8" t="str">
        <f>IFERROR((IFERROR(VLOOKUP($A119,Массив!$A$6:$BH$500,H$1,FALSE),"0")/IFERROR(VLOOKUP($B119,Массив2!$A$6:$BH$500,H$1,FALSE),VLOOKUP($A119,Массив!$A$6:$BH$500,H$1,FALSE)/4)*100-100),"0")</f>
        <v>0</v>
      </c>
      <c r="I119" s="8" t="str">
        <f>IFERROR((IFERROR(VLOOKUP($A119,Массив!$A$6:$BH$500,I$1,FALSE),"0")/IFERROR(VLOOKUP($B119,Массив2!$A$6:$BH$500,I$1,FALSE),VLOOKUP($A119,Массив!$A$6:$BH$500,I$1,FALSE)/4)*100-100),"0")</f>
        <v>0</v>
      </c>
      <c r="J119" s="8" t="str">
        <f>IFERROR((IFERROR(VLOOKUP($A119,Массив!$A$6:$BH$500,J$1,FALSE),"0")/IFERROR(VLOOKUP($B119,Массив2!$A$6:$BH$500,J$1,FALSE),VLOOKUP($A119,Массив!$A$6:$BH$500,J$1,FALSE)/4)*100-100),"0")</f>
        <v>0</v>
      </c>
      <c r="K119" s="8" t="str">
        <f>IFERROR((IFERROR(VLOOKUP($A119,Массив!$A$6:$BH$500,K$1,FALSE),"0")/IFERROR(VLOOKUP($B119,Массив2!$A$6:$BH$500,K$1,FALSE),VLOOKUP($A119,Массив!$A$6:$BH$500,K$1,FALSE)/4)*100-100),"0")</f>
        <v>0</v>
      </c>
      <c r="L119" s="8" t="str">
        <f>IFERROR((IFERROR(VLOOKUP($A119,Массив!$A$6:$BH$500,L$1,FALSE),"0")/IFERROR(VLOOKUP($B119,Массив2!$A$6:$BH$500,L$1,FALSE),VLOOKUP($A119,Массив!$A$6:$BH$500,L$1,FALSE)/4)*100-100),"0")</f>
        <v>0</v>
      </c>
      <c r="M119" s="8" t="str">
        <f>IFERROR((IFERROR(VLOOKUP($A119,Массив!$A$6:$BH$500,M$1,FALSE),"0")/IFERROR(VLOOKUP($B119,Массив2!$A$6:$BH$500,M$1,FALSE),VLOOKUP($A119,Массив!$A$6:$BH$500,M$1,FALSE)/4)*100-100),"0")</f>
        <v>0</v>
      </c>
      <c r="N119" s="8" t="str">
        <f>IFERROR((IFERROR(VLOOKUP($A119,Массив!$A$6:$BH$500,N$1,FALSE),"0")/IFERROR(VLOOKUP($B119,Массив2!$A$6:$BH$500,N$1,FALSE),VLOOKUP($A119,Массив!$A$6:$BH$500,N$1,FALSE)/4)*100-100),"0")</f>
        <v>0</v>
      </c>
      <c r="O119" s="8" t="str">
        <f>IFERROR((IFERROR(VLOOKUP($A119,Массив!$A$6:$BH$500,O$1,FALSE),"0")/IFERROR(VLOOKUP($B119,Массив2!$A$6:$BH$500,O$1,FALSE),VLOOKUP($A119,Массив!$A$6:$BH$500,O$1,FALSE)/4)*100-100),"0")</f>
        <v>0</v>
      </c>
      <c r="P119" s="8" t="str">
        <f>IFERROR((IFERROR(VLOOKUP($A119,Массив!$A$6:$BH$500,P$1,FALSE),"0")/IFERROR(VLOOKUP($B119,Массив2!$A$6:$BH$500,P$1,FALSE),VLOOKUP($A119,Массив!$A$6:$BH$500,P$1,FALSE)/4)*100-100),"0")</f>
        <v>0</v>
      </c>
      <c r="Q119">
        <f t="shared" si="2"/>
        <v>1</v>
      </c>
      <c r="S119" s="10"/>
      <c r="W119" s="11"/>
    </row>
    <row r="120" spans="1:29" ht="51" x14ac:dyDescent="0.25">
      <c r="A120" s="36" t="s">
        <v>166</v>
      </c>
      <c r="B120" s="36" t="s">
        <v>166</v>
      </c>
      <c r="C120">
        <v>124</v>
      </c>
      <c r="D120" s="14" t="s">
        <v>84</v>
      </c>
      <c r="E120" s="7" t="s">
        <v>166</v>
      </c>
      <c r="F120" s="8" t="str">
        <f>IFERROR((IFERROR(VLOOKUP($A120,Массив!$A$6:$BH$500,F$1,FALSE),"0")/IFERROR(VLOOKUP($B120,Массив2!$A$6:$BH$500,F$1,FALSE),VLOOKUP($A120,Массив!$A$6:$BH$500,F$1,FALSE)/4)*100-100),"0")</f>
        <v>0</v>
      </c>
      <c r="G120" s="8" t="str">
        <f>IFERROR((IFERROR(VLOOKUP($A120,Массив!$A$6:$BH$500,G$1,FALSE),"0")/IFERROR(VLOOKUP($B120,Массив2!$A$6:$BH$500,G$1,FALSE),VLOOKUP($A120,Массив!$A$6:$BH$500,G$1,FALSE)/4)*100-100),"0")</f>
        <v>0</v>
      </c>
      <c r="H120" s="8" t="str">
        <f>IFERROR((IFERROR(VLOOKUP($A120,Массив!$A$6:$BH$500,H$1,FALSE),"0")/IFERROR(VLOOKUP($B120,Массив2!$A$6:$BH$500,H$1,FALSE),VLOOKUP($A120,Массив!$A$6:$BH$500,H$1,FALSE)/4)*100-100),"0")</f>
        <v>0</v>
      </c>
      <c r="I120" s="8" t="str">
        <f>IFERROR((IFERROR(VLOOKUP($A120,Массив!$A$6:$BH$500,I$1,FALSE),"0")/IFERROR(VLOOKUP($B120,Массив2!$A$6:$BH$500,I$1,FALSE),VLOOKUP($A120,Массив!$A$6:$BH$500,I$1,FALSE)/4)*100-100),"0")</f>
        <v>0</v>
      </c>
      <c r="J120" s="8" t="str">
        <f>IFERROR((IFERROR(VLOOKUP($A120,Массив!$A$6:$BH$500,J$1,FALSE),"0")/IFERROR(VLOOKUP($B120,Массив2!$A$6:$BH$500,J$1,FALSE),VLOOKUP($A120,Массив!$A$6:$BH$500,J$1,FALSE)/4)*100-100),"0")</f>
        <v>0</v>
      </c>
      <c r="K120" s="8" t="str">
        <f>IFERROR((IFERROR(VLOOKUP($A120,Массив!$A$6:$BH$500,K$1,FALSE),"0")/IFERROR(VLOOKUP($B120,Массив2!$A$6:$BH$500,K$1,FALSE),VLOOKUP($A120,Массив!$A$6:$BH$500,K$1,FALSE)/4)*100-100),"0")</f>
        <v>0</v>
      </c>
      <c r="L120" s="8" t="str">
        <f>IFERROR((IFERROR(VLOOKUP($A120,Массив!$A$6:$BH$500,L$1,FALSE),"0")/IFERROR(VLOOKUP($B120,Массив2!$A$6:$BH$500,L$1,FALSE),VLOOKUP($A120,Массив!$A$6:$BH$500,L$1,FALSE)/4)*100-100),"0")</f>
        <v>0</v>
      </c>
      <c r="M120" s="8" t="str">
        <f>IFERROR((IFERROR(VLOOKUP($A120,Массив!$A$6:$BH$500,M$1,FALSE),"0")/IFERROR(VLOOKUP($B120,Массив2!$A$6:$BH$500,M$1,FALSE),VLOOKUP($A120,Массив!$A$6:$BH$500,M$1,FALSE)/4)*100-100),"0")</f>
        <v>0</v>
      </c>
      <c r="N120" s="8" t="str">
        <f>IFERROR((IFERROR(VLOOKUP($A120,Массив!$A$6:$BH$500,N$1,FALSE),"0")/IFERROR(VLOOKUP($B120,Массив2!$A$6:$BH$500,N$1,FALSE),VLOOKUP($A120,Массив!$A$6:$BH$500,N$1,FALSE)/4)*100-100),"0")</f>
        <v>0</v>
      </c>
      <c r="O120" s="8" t="str">
        <f>IFERROR((IFERROR(VLOOKUP($A120,Массив!$A$6:$BH$500,O$1,FALSE),"0")/IFERROR(VLOOKUP($B120,Массив2!$A$6:$BH$500,O$1,FALSE),VLOOKUP($A120,Массив!$A$6:$BH$500,O$1,FALSE)/4)*100-100),"0")</f>
        <v>0</v>
      </c>
      <c r="P120" s="8" t="str">
        <f>IFERROR((IFERROR(VLOOKUP($A120,Массив!$A$6:$BH$500,P$1,FALSE),"0")/IFERROR(VLOOKUP($B120,Массив2!$A$6:$BH$500,P$1,FALSE),VLOOKUP($A120,Массив!$A$6:$BH$500,P$1,FALSE)/4)*100-100),"0")</f>
        <v>0</v>
      </c>
      <c r="Q120">
        <f t="shared" si="2"/>
        <v>1</v>
      </c>
      <c r="S120" s="10"/>
      <c r="W120" s="11"/>
    </row>
    <row r="121" spans="1:29" ht="25.5" x14ac:dyDescent="0.25">
      <c r="A121" s="36" t="s">
        <v>167</v>
      </c>
      <c r="B121" s="36" t="s">
        <v>167</v>
      </c>
      <c r="C121">
        <v>125</v>
      </c>
      <c r="D121" s="14" t="s">
        <v>294</v>
      </c>
      <c r="E121" s="7" t="s">
        <v>167</v>
      </c>
      <c r="F121" s="8" t="str">
        <f>IFERROR((IFERROR(VLOOKUP($A121,Массив!$A$6:$BH$500,F$1,FALSE),"0")/IFERROR(VLOOKUP($B121,Массив2!$A$6:$BH$500,F$1,FALSE),VLOOKUP($A121,Массив!$A$6:$BH$500,F$1,FALSE)/4)*100-100),"0")</f>
        <v>0</v>
      </c>
      <c r="G121" s="8" t="str">
        <f>IFERROR((IFERROR(VLOOKUP($A121,Массив!$A$6:$BH$500,G$1,FALSE),"0")/IFERROR(VLOOKUP($B121,Массив2!$A$6:$BH$500,G$1,FALSE),VLOOKUP($A121,Массив!$A$6:$BH$500,G$1,FALSE)/4)*100-100),"0")</f>
        <v>0</v>
      </c>
      <c r="H121" s="8" t="str">
        <f>IFERROR((IFERROR(VLOOKUP($A121,Массив!$A$6:$BH$500,H$1,FALSE),"0")/IFERROR(VLOOKUP($B121,Массив2!$A$6:$BH$500,H$1,FALSE),VLOOKUP($A121,Массив!$A$6:$BH$500,H$1,FALSE)/4)*100-100),"0")</f>
        <v>0</v>
      </c>
      <c r="I121" s="8" t="str">
        <f>IFERROR((IFERROR(VLOOKUP($A121,Массив!$A$6:$BH$500,I$1,FALSE),"0")/IFERROR(VLOOKUP($B121,Массив2!$A$6:$BH$500,I$1,FALSE),VLOOKUP($A121,Массив!$A$6:$BH$500,I$1,FALSE)/4)*100-100),"0")</f>
        <v>0</v>
      </c>
      <c r="J121" s="8" t="str">
        <f>IFERROR((IFERROR(VLOOKUP($A121,Массив!$A$6:$BH$500,J$1,FALSE),"0")/IFERROR(VLOOKUP($B121,Массив2!$A$6:$BH$500,J$1,FALSE),VLOOKUP($A121,Массив!$A$6:$BH$500,J$1,FALSE)/4)*100-100),"0")</f>
        <v>0</v>
      </c>
      <c r="K121" s="8" t="str">
        <f>IFERROR((IFERROR(VLOOKUP($A121,Массив!$A$6:$BH$500,K$1,FALSE),"0")/IFERROR(VLOOKUP($B121,Массив2!$A$6:$BH$500,K$1,FALSE),VLOOKUP($A121,Массив!$A$6:$BH$500,K$1,FALSE)/4)*100-100),"0")</f>
        <v>0</v>
      </c>
      <c r="L121" s="8" t="str">
        <f>IFERROR((IFERROR(VLOOKUP($A121,Массив!$A$6:$BH$500,L$1,FALSE),"0")/IFERROR(VLOOKUP($B121,Массив2!$A$6:$BH$500,L$1,FALSE),VLOOKUP($A121,Массив!$A$6:$BH$500,L$1,FALSE)/4)*100-100),"0")</f>
        <v>0</v>
      </c>
      <c r="M121" s="8" t="str">
        <f>IFERROR((IFERROR(VLOOKUP($A121,Массив!$A$6:$BH$500,M$1,FALSE),"0")/IFERROR(VLOOKUP($B121,Массив2!$A$6:$BH$500,M$1,FALSE),VLOOKUP($A121,Массив!$A$6:$BH$500,M$1,FALSE)/4)*100-100),"0")</f>
        <v>0</v>
      </c>
      <c r="N121" s="8" t="str">
        <f>IFERROR((IFERROR(VLOOKUP($A121,Массив!$A$6:$BH$500,N$1,FALSE),"0")/IFERROR(VLOOKUP($B121,Массив2!$A$6:$BH$500,N$1,FALSE),VLOOKUP($A121,Массив!$A$6:$BH$500,N$1,FALSE)/4)*100-100),"0")</f>
        <v>0</v>
      </c>
      <c r="O121" s="8" t="str">
        <f>IFERROR((IFERROR(VLOOKUP($A121,Массив!$A$6:$BH$500,O$1,FALSE),"0")/IFERROR(VLOOKUP($B121,Массив2!$A$6:$BH$500,O$1,FALSE),VLOOKUP($A121,Массив!$A$6:$BH$500,O$1,FALSE)/4)*100-100),"0")</f>
        <v>0</v>
      </c>
      <c r="P121" s="8" t="str">
        <f>IFERROR((IFERROR(VLOOKUP($A121,Массив!$A$6:$BH$500,P$1,FALSE),"0")/IFERROR(VLOOKUP($B121,Массив2!$A$6:$BH$500,P$1,FALSE),VLOOKUP($A121,Массив!$A$6:$BH$500,P$1,FALSE)/4)*100-100),"0")</f>
        <v>0</v>
      </c>
      <c r="Q121">
        <f t="shared" si="2"/>
        <v>1</v>
      </c>
      <c r="S121" s="10"/>
      <c r="W121" s="11"/>
    </row>
    <row r="122" spans="1:29" ht="38.25" x14ac:dyDescent="0.25">
      <c r="A122" s="36" t="s">
        <v>188</v>
      </c>
      <c r="B122" s="36" t="s">
        <v>188</v>
      </c>
      <c r="C122">
        <v>126</v>
      </c>
      <c r="D122" s="14" t="s">
        <v>89</v>
      </c>
      <c r="E122" s="7" t="s">
        <v>188</v>
      </c>
      <c r="F122" s="8" t="str">
        <f>IFERROR((IFERROR(VLOOKUP($A122,Массив!$A$6:$BH$500,F$1,FALSE),"0")/IFERROR(VLOOKUP($B122,Массив2!$A$6:$BH$500,F$1,FALSE),VLOOKUP($A122,Массив!$A$6:$BH$500,F$1,FALSE)/4)*100-100),"0")</f>
        <v>0</v>
      </c>
      <c r="G122" s="8" t="str">
        <f>IFERROR((IFERROR(VLOOKUP($A122,Массив!$A$6:$BH$500,G$1,FALSE),"0")/IFERROR(VLOOKUP($B122,Массив2!$A$6:$BH$500,G$1,FALSE),VLOOKUP($A122,Массив!$A$6:$BH$500,G$1,FALSE)/4)*100-100),"0")</f>
        <v>0</v>
      </c>
      <c r="H122" s="8" t="str">
        <f>IFERROR((IFERROR(VLOOKUP($A122,Массив!$A$6:$BH$500,H$1,FALSE),"0")/IFERROR(VLOOKUP($B122,Массив2!$A$6:$BH$500,H$1,FALSE),VLOOKUP($A122,Массив!$A$6:$BH$500,H$1,FALSE)/4)*100-100),"0")</f>
        <v>0</v>
      </c>
      <c r="I122" s="8" t="str">
        <f>IFERROR((IFERROR(VLOOKUP($A122,Массив!$A$6:$BH$500,I$1,FALSE),"0")/IFERROR(VLOOKUP($B122,Массив2!$A$6:$BH$500,I$1,FALSE),VLOOKUP($A122,Массив!$A$6:$BH$500,I$1,FALSE)/4)*100-100),"0")</f>
        <v>0</v>
      </c>
      <c r="J122" s="8" t="str">
        <f>IFERROR((IFERROR(VLOOKUP($A122,Массив!$A$6:$BH$500,J$1,FALSE),"0")/IFERROR(VLOOKUP($B122,Массив2!$A$6:$BH$500,J$1,FALSE),VLOOKUP($A122,Массив!$A$6:$BH$500,J$1,FALSE)/4)*100-100),"0")</f>
        <v>0</v>
      </c>
      <c r="K122" s="8" t="str">
        <f>IFERROR((IFERROR(VLOOKUP($A122,Массив!$A$6:$BH$500,K$1,FALSE),"0")/IFERROR(VLOOKUP($B122,Массив2!$A$6:$BH$500,K$1,FALSE),VLOOKUP($A122,Массив!$A$6:$BH$500,K$1,FALSE)/4)*100-100),"0")</f>
        <v>0</v>
      </c>
      <c r="L122" s="8" t="str">
        <f>IFERROR((IFERROR(VLOOKUP($A122,Массив!$A$6:$BH$500,L$1,FALSE),"0")/IFERROR(VLOOKUP($B122,Массив2!$A$6:$BH$500,L$1,FALSE),VLOOKUP($A122,Массив!$A$6:$BH$500,L$1,FALSE)/4)*100-100),"0")</f>
        <v>0</v>
      </c>
      <c r="M122" s="8" t="str">
        <f>IFERROR((IFERROR(VLOOKUP($A122,Массив!$A$6:$BH$500,M$1,FALSE),"0")/IFERROR(VLOOKUP($B122,Массив2!$A$6:$BH$500,M$1,FALSE),VLOOKUP($A122,Массив!$A$6:$BH$500,M$1,FALSE)/4)*100-100),"0")</f>
        <v>0</v>
      </c>
      <c r="N122" s="8" t="str">
        <f>IFERROR((IFERROR(VLOOKUP($A122,Массив!$A$6:$BH$500,N$1,FALSE),"0")/IFERROR(VLOOKUP($B122,Массив2!$A$6:$BH$500,N$1,FALSE),VLOOKUP($A122,Массив!$A$6:$BH$500,N$1,FALSE)/4)*100-100),"0")</f>
        <v>0</v>
      </c>
      <c r="O122" s="8" t="str">
        <f>IFERROR((IFERROR(VLOOKUP($A122,Массив!$A$6:$BH$500,O$1,FALSE),"0")/IFERROR(VLOOKUP($B122,Массив2!$A$6:$BH$500,O$1,FALSE),VLOOKUP($A122,Массив!$A$6:$BH$500,O$1,FALSE)/4)*100-100),"0")</f>
        <v>0</v>
      </c>
      <c r="P122" s="8" t="str">
        <f>IFERROR((IFERROR(VLOOKUP($A122,Массив!$A$6:$BH$500,P$1,FALSE),"0")/IFERROR(VLOOKUP($B122,Массив2!$A$6:$BH$500,P$1,FALSE),VLOOKUP($A122,Массив!$A$6:$BH$500,P$1,FALSE)/4)*100-100),"0")</f>
        <v>0</v>
      </c>
      <c r="Q122">
        <f t="shared" si="2"/>
        <v>1</v>
      </c>
      <c r="S122" s="10"/>
      <c r="W122" s="11"/>
    </row>
    <row r="123" spans="1:29" ht="102" x14ac:dyDescent="0.25">
      <c r="A123" s="36">
        <v>128</v>
      </c>
      <c r="B123" s="36">
        <v>128</v>
      </c>
      <c r="D123" s="38" t="s">
        <v>376</v>
      </c>
      <c r="E123" s="7">
        <v>128</v>
      </c>
      <c r="F123" s="8" t="str">
        <f>IFERROR((IFERROR(VLOOKUP($A123,Массив!$A$6:$BH$500,F$1,FALSE),"0")/IFERROR(VLOOKUP($B123,Массив2!$A$6:$BH$500,F$1,FALSE),VLOOKUP($A123,Массив!$A$6:$BH$500,F$1,FALSE)/4)*100-100),"0")</f>
        <v>0</v>
      </c>
      <c r="G123" s="8" t="str">
        <f>IFERROR((IFERROR(VLOOKUP($A123,Массив!$A$6:$BH$500,G$1,FALSE),"0")/IFERROR(VLOOKUP($B123,Массив2!$A$6:$BH$500,G$1,FALSE),VLOOKUP($A123,Массив!$A$6:$BH$500,G$1,FALSE)/4)*100-100),"0")</f>
        <v>0</v>
      </c>
      <c r="H123" s="8" t="str">
        <f>IFERROR((IFERROR(VLOOKUP($A123,Массив!$A$6:$BH$500,H$1,FALSE),"0")/IFERROR(VLOOKUP($B123,Массив2!$A$6:$BH$500,H$1,FALSE),VLOOKUP($A123,Массив!$A$6:$BH$500,H$1,FALSE)/4)*100-100),"0")</f>
        <v>0</v>
      </c>
      <c r="I123" s="8" t="str">
        <f>IFERROR((IFERROR(VLOOKUP($A123,Массив!$A$6:$BH$500,I$1,FALSE),"0")/IFERROR(VLOOKUP($B123,Массив2!$A$6:$BH$500,I$1,FALSE),VLOOKUP($A123,Массив!$A$6:$BH$500,I$1,FALSE)/4)*100-100),"0")</f>
        <v>0</v>
      </c>
      <c r="J123" s="8" t="str">
        <f>IFERROR((IFERROR(VLOOKUP($A123,Массив!$A$6:$BH$500,J$1,FALSE),"0")/IFERROR(VLOOKUP($B123,Массив2!$A$6:$BH$500,J$1,FALSE),VLOOKUP($A123,Массив!$A$6:$BH$500,J$1,FALSE)/4)*100-100),"0")</f>
        <v>0</v>
      </c>
      <c r="K123" s="8" t="str">
        <f>IFERROR((IFERROR(VLOOKUP($A123,Массив!$A$6:$BH$500,K$1,FALSE),"0")/IFERROR(VLOOKUP($B123,Массив2!$A$6:$BH$500,K$1,FALSE),VLOOKUP($A123,Массив!$A$6:$BH$500,K$1,FALSE)/4)*100-100),"0")</f>
        <v>0</v>
      </c>
      <c r="L123" s="8" t="str">
        <f>IFERROR((IFERROR(VLOOKUP($A123,Массив!$A$6:$BH$500,L$1,FALSE),"0")/IFERROR(VLOOKUP($B123,Массив2!$A$6:$BH$500,L$1,FALSE),VLOOKUP($A123,Массив!$A$6:$BH$500,L$1,FALSE)/4)*100-100),"0")</f>
        <v>0</v>
      </c>
      <c r="M123" s="8" t="str">
        <f>IFERROR((IFERROR(VLOOKUP($A123,Массив!$A$6:$BH$500,M$1,FALSE),"0")/IFERROR(VLOOKUP($B123,Массив2!$A$6:$BH$500,M$1,FALSE),VLOOKUP($A123,Массив!$A$6:$BH$500,M$1,FALSE)/4)*100-100),"0")</f>
        <v>0</v>
      </c>
      <c r="N123" s="8" t="str">
        <f>IFERROR((IFERROR(VLOOKUP($A123,Массив!$A$6:$BH$500,N$1,FALSE),"0")/IFERROR(VLOOKUP($B123,Массив2!$A$6:$BH$500,N$1,FALSE),VLOOKUP($A123,Массив!$A$6:$BH$500,N$1,FALSE)/4)*100-100),"0")</f>
        <v>0</v>
      </c>
      <c r="O123" s="8" t="str">
        <f>IFERROR((IFERROR(VLOOKUP($A123,Массив!$A$6:$BH$500,O$1,FALSE),"0")/IFERROR(VLOOKUP($B123,Массив2!$A$6:$BH$500,O$1,FALSE),VLOOKUP($A123,Массив!$A$6:$BH$500,O$1,FALSE)/4)*100-100),"0")</f>
        <v>0</v>
      </c>
      <c r="P123" s="8" t="str">
        <f>IFERROR((IFERROR(VLOOKUP($A123,Массив!$A$6:$BH$500,P$1,FALSE),"0")/IFERROR(VLOOKUP($B123,Массив2!$A$6:$BH$500,P$1,FALSE),VLOOKUP($A123,Массив!$A$6:$BH$500,P$1,FALSE)/4)*100-100),"0")</f>
        <v>0</v>
      </c>
      <c r="S123" s="10"/>
      <c r="W123" s="11"/>
    </row>
    <row r="124" spans="1:29" ht="38.25" x14ac:dyDescent="0.25">
      <c r="A124" s="36">
        <v>129</v>
      </c>
      <c r="B124" s="36"/>
      <c r="D124" s="14" t="s">
        <v>381</v>
      </c>
      <c r="E124" s="7">
        <v>129</v>
      </c>
      <c r="F124" s="8" t="str">
        <f>IFERROR((IFERROR(VLOOKUP($A124,Массив!$A$6:$BH$500,F$1,FALSE),"0")/IFERROR(VLOOKUP($B124,Массив2!$A$6:$BH$500,F$1,FALSE),VLOOKUP($A124,Массив!$A$6:$BH$500,F$1,FALSE)/4)*100-100),"0")</f>
        <v>0</v>
      </c>
      <c r="G124" s="8" t="str">
        <f>IFERROR((IFERROR(VLOOKUP($A124,Массив!$A$6:$BH$500,G$1,FALSE),"0")/IFERROR(VLOOKUP($B124,Массив2!$A$6:$BH$500,G$1,FALSE),VLOOKUP($A124,Массив!$A$6:$BH$500,G$1,FALSE)/4)*100-100),"0")</f>
        <v>0</v>
      </c>
      <c r="H124" s="8" t="str">
        <f>IFERROR((IFERROR(VLOOKUP($A124,Массив!$A$6:$BH$500,H$1,FALSE),"0")/IFERROR(VLOOKUP($B124,Массив2!$A$6:$BH$500,H$1,FALSE),VLOOKUP($A124,Массив!$A$6:$BH$500,H$1,FALSE)/4)*100-100),"0")</f>
        <v>0</v>
      </c>
      <c r="I124" s="8" t="str">
        <f>IFERROR((IFERROR(VLOOKUP($A124,Массив!$A$6:$BH$500,I$1,FALSE),"0")/IFERROR(VLOOKUP($B124,Массив2!$A$6:$BH$500,I$1,FALSE),VLOOKUP($A124,Массив!$A$6:$BH$500,I$1,FALSE)/4)*100-100),"0")</f>
        <v>0</v>
      </c>
      <c r="J124" s="8" t="str">
        <f>IFERROR((IFERROR(VLOOKUP($A124,Массив!$A$6:$BH$500,J$1,FALSE),"0")/IFERROR(VLOOKUP($B124,Массив2!$A$6:$BH$500,J$1,FALSE),VLOOKUP($A124,Массив!$A$6:$BH$500,J$1,FALSE)/4)*100-100),"0")</f>
        <v>0</v>
      </c>
      <c r="K124" s="8" t="str">
        <f>IFERROR((IFERROR(VLOOKUP($A124,Массив!$A$6:$BH$500,K$1,FALSE),"0")/IFERROR(VLOOKUP($B124,Массив2!$A$6:$BH$500,K$1,FALSE),VLOOKUP($A124,Массив!$A$6:$BH$500,K$1,FALSE)/4)*100-100),"0")</f>
        <v>0</v>
      </c>
      <c r="L124" s="8" t="str">
        <f>IFERROR((IFERROR(VLOOKUP($A124,Массив!$A$6:$BH$500,L$1,FALSE),"0")/IFERROR(VLOOKUP($B124,Массив2!$A$6:$BH$500,L$1,FALSE),VLOOKUP($A124,Массив!$A$6:$BH$500,L$1,FALSE)/4)*100-100),"0")</f>
        <v>0</v>
      </c>
      <c r="M124" s="8" t="str">
        <f>IFERROR((IFERROR(VLOOKUP($A124,Массив!$A$6:$BH$500,M$1,FALSE),"0")/IFERROR(VLOOKUP($B124,Массив2!$A$6:$BH$500,M$1,FALSE),VLOOKUP($A124,Массив!$A$6:$BH$500,M$1,FALSE)/4)*100-100),"0")</f>
        <v>0</v>
      </c>
      <c r="N124" s="8" t="str">
        <f>IFERROR((IFERROR(VLOOKUP($A124,Массив!$A$6:$BH$500,N$1,FALSE),"0")/IFERROR(VLOOKUP($B124,Массив2!$A$6:$BH$500,N$1,FALSE),VLOOKUP($A124,Массив!$A$6:$BH$500,N$1,FALSE)/4)*100-100),"0")</f>
        <v>0</v>
      </c>
      <c r="O124" s="8" t="str">
        <f>IFERROR((IFERROR(VLOOKUP($A124,Массив!$A$6:$BH$500,O$1,FALSE),"0")/IFERROR(VLOOKUP($B124,Массив2!$A$6:$BH$500,O$1,FALSE),VLOOKUP($A124,Массив!$A$6:$BH$500,O$1,FALSE)/4)*100-100),"0")</f>
        <v>0</v>
      </c>
      <c r="P124" s="8" t="str">
        <f>IFERROR((IFERROR(VLOOKUP($A124,Массив!$A$6:$BH$500,P$1,FALSE),"0")/IFERROR(VLOOKUP($B124,Массив2!$A$6:$BH$500,P$1,FALSE),VLOOKUP($A124,Массив!$A$6:$BH$500,P$1,FALSE)/4)*100-100),"0")</f>
        <v>0</v>
      </c>
      <c r="Q124">
        <f t="shared" si="2"/>
        <v>0</v>
      </c>
      <c r="S124" s="10"/>
      <c r="W124" s="11"/>
    </row>
    <row r="125" spans="1:29" ht="25.5" x14ac:dyDescent="0.25">
      <c r="A125" s="36">
        <v>291</v>
      </c>
      <c r="B125" s="36"/>
      <c r="D125" s="14" t="s">
        <v>382</v>
      </c>
      <c r="E125" s="7" t="s">
        <v>379</v>
      </c>
      <c r="F125" s="8" t="str">
        <f>IFERROR((IFERROR(VLOOKUP($A125,Массив!$A$6:$BH$500,F$1,FALSE),"0")/IFERROR(VLOOKUP($B125,Массив2!$A$6:$BH$500,F$1,FALSE),VLOOKUP($A125,Массив!$A$6:$BH$500,F$1,FALSE)/4)*100-100),"0")</f>
        <v>0</v>
      </c>
      <c r="G125" s="8" t="str">
        <f>IFERROR((IFERROR(VLOOKUP($A125,Массив!$A$6:$BH$500,G$1,FALSE),"0")/IFERROR(VLOOKUP($B125,Массив2!$A$6:$BH$500,G$1,FALSE),VLOOKUP($A125,Массив!$A$6:$BH$500,G$1,FALSE)/4)*100-100),"0")</f>
        <v>0</v>
      </c>
      <c r="H125" s="8" t="str">
        <f>IFERROR((IFERROR(VLOOKUP($A125,Массив!$A$6:$BH$500,H$1,FALSE),"0")/IFERROR(VLOOKUP($B125,Массив2!$A$6:$BH$500,H$1,FALSE),VLOOKUP($A125,Массив!$A$6:$BH$500,H$1,FALSE)/4)*100-100),"0")</f>
        <v>0</v>
      </c>
      <c r="I125" s="8" t="str">
        <f>IFERROR((IFERROR(VLOOKUP($A125,Массив!$A$6:$BH$500,I$1,FALSE),"0")/IFERROR(VLOOKUP($B125,Массив2!$A$6:$BH$500,I$1,FALSE),VLOOKUP($A125,Массив!$A$6:$BH$500,I$1,FALSE)/4)*100-100),"0")</f>
        <v>0</v>
      </c>
      <c r="J125" s="8" t="str">
        <f>IFERROR((IFERROR(VLOOKUP($A125,Массив!$A$6:$BH$500,J$1,FALSE),"0")/IFERROR(VLOOKUP($B125,Массив2!$A$6:$BH$500,J$1,FALSE),VLOOKUP($A125,Массив!$A$6:$BH$500,J$1,FALSE)/4)*100-100),"0")</f>
        <v>0</v>
      </c>
      <c r="K125" s="8" t="str">
        <f>IFERROR((IFERROR(VLOOKUP($A125,Массив!$A$6:$BH$500,K$1,FALSE),"0")/IFERROR(VLOOKUP($B125,Массив2!$A$6:$BH$500,K$1,FALSE),VLOOKUP($A125,Массив!$A$6:$BH$500,K$1,FALSE)/4)*100-100),"0")</f>
        <v>0</v>
      </c>
      <c r="L125" s="8" t="str">
        <f>IFERROR((IFERROR(VLOOKUP($A125,Массив!$A$6:$BH$500,L$1,FALSE),"0")/IFERROR(VLOOKUP($B125,Массив2!$A$6:$BH$500,L$1,FALSE),VLOOKUP($A125,Массив!$A$6:$BH$500,L$1,FALSE)/4)*100-100),"0")</f>
        <v>0</v>
      </c>
      <c r="M125" s="8" t="str">
        <f>IFERROR((IFERROR(VLOOKUP($A125,Массив!$A$6:$BH$500,M$1,FALSE),"0")/IFERROR(VLOOKUP($B125,Массив2!$A$6:$BH$500,M$1,FALSE),VLOOKUP($A125,Массив!$A$6:$BH$500,M$1,FALSE)/4)*100-100),"0")</f>
        <v>0</v>
      </c>
      <c r="N125" s="8" t="str">
        <f>IFERROR((IFERROR(VLOOKUP($A125,Массив!$A$6:$BH$500,N$1,FALSE),"0")/IFERROR(VLOOKUP($B125,Массив2!$A$6:$BH$500,N$1,FALSE),VLOOKUP($A125,Массив!$A$6:$BH$500,N$1,FALSE)/4)*100-100),"0")</f>
        <v>0</v>
      </c>
      <c r="O125" s="8" t="str">
        <f>IFERROR((IFERROR(VLOOKUP($A125,Массив!$A$6:$BH$500,O$1,FALSE),"0")/IFERROR(VLOOKUP($B125,Массив2!$A$6:$BH$500,O$1,FALSE),VLOOKUP($A125,Массив!$A$6:$BH$500,O$1,FALSE)/4)*100-100),"0")</f>
        <v>0</v>
      </c>
      <c r="P125" s="8" t="str">
        <f>IFERROR((IFERROR(VLOOKUP($A125,Массив!$A$6:$BH$500,P$1,FALSE),"0")/IFERROR(VLOOKUP($B125,Массив2!$A$6:$BH$500,P$1,FALSE),VLOOKUP($A125,Массив!$A$6:$BH$500,P$1,FALSE)/4)*100-100),"0")</f>
        <v>0</v>
      </c>
      <c r="Q125">
        <f t="shared" si="2"/>
        <v>0</v>
      </c>
      <c r="S125" s="10"/>
      <c r="W125" s="11"/>
    </row>
    <row r="126" spans="1:29" ht="25.5" x14ac:dyDescent="0.25">
      <c r="A126" s="36">
        <v>131</v>
      </c>
      <c r="B126" s="36">
        <v>129</v>
      </c>
      <c r="C126">
        <v>127</v>
      </c>
      <c r="D126" s="14" t="s">
        <v>295</v>
      </c>
      <c r="E126" s="7">
        <v>131</v>
      </c>
      <c r="F126" s="8" t="str">
        <f>IFERROR((IFERROR(VLOOKUP($A126,Массив!$A$6:$BH$500,F$1,FALSE),"0")/IFERROR(VLOOKUP($B126,Массив2!$A$6:$BH$500,F$1,FALSE),VLOOKUP($A126,Массив!$A$6:$BH$500,F$1,FALSE)/4)*100-100),"0")</f>
        <v>0</v>
      </c>
      <c r="G126" s="8" t="str">
        <f>IFERROR((IFERROR(VLOOKUP($A126,Массив!$A$6:$BH$500,G$1,FALSE),"0")/IFERROR(VLOOKUP($B126,Массив2!$A$6:$BH$500,G$1,FALSE),VLOOKUP($A126,Массив!$A$6:$BH$500,G$1,FALSE)/4)*100-100),"0")</f>
        <v>0</v>
      </c>
      <c r="H126" s="8" t="str">
        <f>IFERROR((IFERROR(VLOOKUP($A126,Массив!$A$6:$BH$500,H$1,FALSE),"0")/IFERROR(VLOOKUP($B126,Массив2!$A$6:$BH$500,H$1,FALSE),VLOOKUP($A126,Массив!$A$6:$BH$500,H$1,FALSE)/4)*100-100),"0")</f>
        <v>0</v>
      </c>
      <c r="I126" s="8" t="str">
        <f>IFERROR((IFERROR(VLOOKUP($A126,Массив!$A$6:$BH$500,I$1,FALSE),"0")/IFERROR(VLOOKUP($B126,Массив2!$A$6:$BH$500,I$1,FALSE),VLOOKUP($A126,Массив!$A$6:$BH$500,I$1,FALSE)/4)*100-100),"0")</f>
        <v>0</v>
      </c>
      <c r="J126" s="8" t="str">
        <f>IFERROR((IFERROR(VLOOKUP($A126,Массив!$A$6:$BH$500,J$1,FALSE),"0")/IFERROR(VLOOKUP($B126,Массив2!$A$6:$BH$500,J$1,FALSE),VLOOKUP($A126,Массив!$A$6:$BH$500,J$1,FALSE)/4)*100-100),"0")</f>
        <v>0</v>
      </c>
      <c r="K126" s="8" t="str">
        <f>IFERROR((IFERROR(VLOOKUP($A126,Массив!$A$6:$BH$500,K$1,FALSE),"0")/IFERROR(VLOOKUP($B126,Массив2!$A$6:$BH$500,K$1,FALSE),VLOOKUP($A126,Массив!$A$6:$BH$500,K$1,FALSE)/4)*100-100),"0")</f>
        <v>0</v>
      </c>
      <c r="L126" s="8" t="str">
        <f>IFERROR((IFERROR(VLOOKUP($A126,Массив!$A$6:$BH$500,L$1,FALSE),"0")/IFERROR(VLOOKUP($B126,Массив2!$A$6:$BH$500,L$1,FALSE),VLOOKUP($A126,Массив!$A$6:$BH$500,L$1,FALSE)/4)*100-100),"0")</f>
        <v>0</v>
      </c>
      <c r="M126" s="8" t="str">
        <f>IFERROR((IFERROR(VLOOKUP($A126,Массив!$A$6:$BH$500,M$1,FALSE),"0")/IFERROR(VLOOKUP($B126,Массив2!$A$6:$BH$500,M$1,FALSE),VLOOKUP($A126,Массив!$A$6:$BH$500,M$1,FALSE)/4)*100-100),"0")</f>
        <v>0</v>
      </c>
      <c r="N126" s="8" t="str">
        <f>IFERROR((IFERROR(VLOOKUP($A126,Массив!$A$6:$BH$500,N$1,FALSE),"0")/IFERROR(VLOOKUP($B126,Массив2!$A$6:$BH$500,N$1,FALSE),VLOOKUP($A126,Массив!$A$6:$BH$500,N$1,FALSE)/4)*100-100),"0")</f>
        <v>0</v>
      </c>
      <c r="O126" s="8" t="str">
        <f>IFERROR((IFERROR(VLOOKUP($A126,Массив!$A$6:$BH$500,O$1,FALSE),"0")/IFERROR(VLOOKUP($B126,Массив2!$A$6:$BH$500,O$1,FALSE),VLOOKUP($A126,Массив!$A$6:$BH$500,O$1,FALSE)/4)*100-100),"0")</f>
        <v>0</v>
      </c>
      <c r="P126" s="8" t="str">
        <f>IFERROR((IFERROR(VLOOKUP($A126,Массив!$A$6:$BH$500,P$1,FALSE),"0")/IFERROR(VLOOKUP($B126,Массив2!$A$6:$BH$500,P$1,FALSE),VLOOKUP($A126,Массив!$A$6:$BH$500,P$1,FALSE)/4)*100-100),"0")</f>
        <v>0</v>
      </c>
      <c r="S126" s="10"/>
    </row>
    <row r="127" spans="1:29" x14ac:dyDescent="0.25">
      <c r="A127" s="36">
        <v>291</v>
      </c>
      <c r="B127" s="36">
        <v>291</v>
      </c>
      <c r="C127" t="s">
        <v>313</v>
      </c>
      <c r="D127" s="14" t="s">
        <v>215</v>
      </c>
      <c r="E127" s="7" t="s">
        <v>380</v>
      </c>
      <c r="F127" s="8" t="str">
        <f>IFERROR((IFERROR(VLOOKUP($A127,Массив!$A$6:$BH$500,F$1,FALSE),"0")/IFERROR(VLOOKUP($B127,Массив2!$A$6:$BH$500,F$1,FALSE),VLOOKUP($A127,Массив!$A$6:$BH$500,F$1,FALSE)/4)*100-100),"0")</f>
        <v>0</v>
      </c>
      <c r="G127" s="8" t="str">
        <f>IFERROR((IFERROR(VLOOKUP($A127,Массив!$A$6:$BH$500,G$1,FALSE),"0")/IFERROR(VLOOKUP($B127,Массив2!$A$6:$BH$500,G$1,FALSE),VLOOKUP($A127,Массив!$A$6:$BH$500,G$1,FALSE)/4)*100-100),"0")</f>
        <v>0</v>
      </c>
      <c r="H127" s="8" t="str">
        <f>IFERROR((IFERROR(VLOOKUP($A127,Массив!$A$6:$BH$500,H$1,FALSE),"0")/IFERROR(VLOOKUP($B127,Массив2!$A$6:$BH$500,H$1,FALSE),VLOOKUP($A127,Массив!$A$6:$BH$500,H$1,FALSE)/4)*100-100),"0")</f>
        <v>0</v>
      </c>
      <c r="I127" s="8" t="str">
        <f>IFERROR((IFERROR(VLOOKUP($A127,Массив!$A$6:$BH$500,I$1,FALSE),"0")/IFERROR(VLOOKUP($B127,Массив2!$A$6:$BH$500,I$1,FALSE),VLOOKUP($A127,Массив!$A$6:$BH$500,I$1,FALSE)/4)*100-100),"0")</f>
        <v>0</v>
      </c>
      <c r="J127" s="8" t="str">
        <f>IFERROR((IFERROR(VLOOKUP($A127,Массив!$A$6:$BH$500,J$1,FALSE),"0")/IFERROR(VLOOKUP($B127,Массив2!$A$6:$BH$500,J$1,FALSE),VLOOKUP($A127,Массив!$A$6:$BH$500,J$1,FALSE)/4)*100-100),"0")</f>
        <v>0</v>
      </c>
      <c r="K127" s="8" t="str">
        <f>IFERROR((IFERROR(VLOOKUP($A127,Массив!$A$6:$BH$500,K$1,FALSE),"0")/IFERROR(VLOOKUP($B127,Массив2!$A$6:$BH$500,K$1,FALSE),VLOOKUP($A127,Массив!$A$6:$BH$500,K$1,FALSE)/4)*100-100),"0")</f>
        <v>0</v>
      </c>
      <c r="L127" s="8" t="str">
        <f>IFERROR((IFERROR(VLOOKUP($A127,Массив!$A$6:$BH$500,L$1,FALSE),"0")/IFERROR(VLOOKUP($B127,Массив2!$A$6:$BH$500,L$1,FALSE),VLOOKUP($A127,Массив!$A$6:$BH$500,L$1,FALSE)/4)*100-100),"0")</f>
        <v>0</v>
      </c>
      <c r="M127" s="8" t="str">
        <f>IFERROR((IFERROR(VLOOKUP($A127,Массив!$A$6:$BH$500,M$1,FALSE),"0")/IFERROR(VLOOKUP($B127,Массив2!$A$6:$BH$500,M$1,FALSE),VLOOKUP($A127,Массив!$A$6:$BH$500,M$1,FALSE)/4)*100-100),"0")</f>
        <v>0</v>
      </c>
      <c r="N127" s="8" t="str">
        <f>IFERROR((IFERROR(VLOOKUP($A127,Массив!$A$6:$BH$500,N$1,FALSE),"0")/IFERROR(VLOOKUP($B127,Массив2!$A$6:$BH$500,N$1,FALSE),VLOOKUP($A127,Массив!$A$6:$BH$500,N$1,FALSE)/4)*100-100),"0")</f>
        <v>0</v>
      </c>
      <c r="O127" s="8" t="str">
        <f>IFERROR((IFERROR(VLOOKUP($A127,Массив!$A$6:$BH$500,O$1,FALSE),"0")/IFERROR(VLOOKUP($B127,Массив2!$A$6:$BH$500,O$1,FALSE),VLOOKUP($A127,Массив!$A$6:$BH$500,O$1,FALSE)/4)*100-100),"0")</f>
        <v>0</v>
      </c>
      <c r="P127" s="8" t="str">
        <f>IFERROR((IFERROR(VLOOKUP($A127,Массив!$A$6:$BH$500,P$1,FALSE),"0")/IFERROR(VLOOKUP($B127,Массив2!$A$6:$BH$500,P$1,FALSE),VLOOKUP($A127,Массив!$A$6:$BH$500,P$1,FALSE)/4)*100-100),"0")</f>
        <v>0</v>
      </c>
      <c r="S127" s="10"/>
      <c r="AC127" s="10"/>
    </row>
    <row r="128" spans="1:29" x14ac:dyDescent="0.25">
      <c r="A128" s="37" t="s">
        <v>375</v>
      </c>
      <c r="B128" s="36" t="s">
        <v>375</v>
      </c>
      <c r="D128" s="17"/>
      <c r="E128" s="17"/>
      <c r="F128" s="18">
        <f>F126-F127</f>
        <v>0</v>
      </c>
      <c r="G128" s="18">
        <f t="shared" ref="G128:P128" si="3">G126-G127</f>
        <v>0</v>
      </c>
      <c r="H128" s="18">
        <f t="shared" si="3"/>
        <v>0</v>
      </c>
      <c r="I128" s="18">
        <f t="shared" si="3"/>
        <v>0</v>
      </c>
      <c r="J128" s="18">
        <f t="shared" si="3"/>
        <v>0</v>
      </c>
      <c r="K128" s="18">
        <f t="shared" si="3"/>
        <v>0</v>
      </c>
      <c r="L128" s="18">
        <f t="shared" si="3"/>
        <v>0</v>
      </c>
      <c r="M128" s="18">
        <f t="shared" si="3"/>
        <v>0</v>
      </c>
      <c r="N128" s="18">
        <f t="shared" si="3"/>
        <v>0</v>
      </c>
      <c r="O128" s="18">
        <f t="shared" si="3"/>
        <v>0</v>
      </c>
      <c r="P128" s="18">
        <f t="shared" si="3"/>
        <v>0</v>
      </c>
      <c r="S128" s="10"/>
      <c r="AC128" s="10"/>
    </row>
    <row r="129" spans="1:5" x14ac:dyDescent="0.25">
      <c r="A129" s="6"/>
      <c r="D129" s="6"/>
      <c r="E129" s="6"/>
    </row>
    <row r="130" spans="1:5" x14ac:dyDescent="0.25">
      <c r="A130" s="6"/>
      <c r="D130" s="6"/>
      <c r="E130" s="6"/>
    </row>
    <row r="131" spans="1:5" x14ac:dyDescent="0.25">
      <c r="A131" s="6"/>
      <c r="D131" s="6"/>
      <c r="E131" s="6"/>
    </row>
    <row r="132" spans="1:5" x14ac:dyDescent="0.25">
      <c r="A132" s="6"/>
      <c r="D132" s="6"/>
      <c r="E132" s="6"/>
    </row>
    <row r="133" spans="1:5" x14ac:dyDescent="0.25">
      <c r="A133" s="6"/>
      <c r="D133" s="6"/>
      <c r="E133" s="6"/>
    </row>
    <row r="134" spans="1:5" x14ac:dyDescent="0.25">
      <c r="A134" s="6"/>
      <c r="D134" s="6"/>
      <c r="E134" s="6"/>
    </row>
    <row r="135" spans="1:5" x14ac:dyDescent="0.25">
      <c r="A135" s="6"/>
      <c r="D135" s="6"/>
      <c r="E135" s="6"/>
    </row>
    <row r="136" spans="1:5" x14ac:dyDescent="0.25">
      <c r="D136" s="6"/>
      <c r="E136" s="6"/>
    </row>
    <row r="137" spans="1:5" x14ac:dyDescent="0.25">
      <c r="D137" s="6"/>
      <c r="E137" s="6"/>
    </row>
    <row r="138" spans="1:5" x14ac:dyDescent="0.25">
      <c r="D138" s="6"/>
      <c r="E138" s="6"/>
    </row>
    <row r="139" spans="1:5" x14ac:dyDescent="0.25">
      <c r="D139" s="6"/>
      <c r="E139" s="6"/>
    </row>
    <row r="140" spans="1:5" x14ac:dyDescent="0.25">
      <c r="D140" s="6"/>
      <c r="E140" s="6"/>
    </row>
    <row r="141" spans="1:5" x14ac:dyDescent="0.25">
      <c r="D141" s="6"/>
      <c r="E141" s="6"/>
    </row>
    <row r="142" spans="1:5" x14ac:dyDescent="0.25">
      <c r="D142" s="6"/>
      <c r="E142" s="6"/>
    </row>
    <row r="143" spans="1:5" x14ac:dyDescent="0.25">
      <c r="D143" s="6"/>
      <c r="E143" s="6"/>
    </row>
    <row r="144" spans="1:5" x14ac:dyDescent="0.25">
      <c r="D144" s="6"/>
      <c r="E144" s="6"/>
    </row>
    <row r="145" spans="4:5" x14ac:dyDescent="0.25">
      <c r="D145" s="6"/>
      <c r="E145" s="6"/>
    </row>
    <row r="146" spans="4:5" x14ac:dyDescent="0.25">
      <c r="D146" s="6"/>
      <c r="E146" s="6"/>
    </row>
    <row r="147" spans="4:5" x14ac:dyDescent="0.25">
      <c r="D147" s="6"/>
      <c r="E147" s="6"/>
    </row>
    <row r="148" spans="4:5" x14ac:dyDescent="0.25">
      <c r="D148" s="6"/>
      <c r="E148" s="6"/>
    </row>
    <row r="149" spans="4:5" x14ac:dyDescent="0.25">
      <c r="D149" s="6"/>
      <c r="E149" s="6"/>
    </row>
    <row r="150" spans="4:5" x14ac:dyDescent="0.25">
      <c r="D150" s="6"/>
      <c r="E150" s="6"/>
    </row>
    <row r="151" spans="4:5" x14ac:dyDescent="0.25">
      <c r="D151" s="6"/>
      <c r="E151" s="6"/>
    </row>
    <row r="152" spans="4:5" x14ac:dyDescent="0.25">
      <c r="D152" s="6"/>
      <c r="E152" s="6"/>
    </row>
    <row r="153" spans="4:5" x14ac:dyDescent="0.25">
      <c r="D153" s="6"/>
      <c r="E153" s="6"/>
    </row>
    <row r="154" spans="4:5" x14ac:dyDescent="0.25">
      <c r="D154" s="6"/>
      <c r="E154" s="6"/>
    </row>
    <row r="155" spans="4:5" x14ac:dyDescent="0.25">
      <c r="D155" s="6"/>
      <c r="E155" s="6"/>
    </row>
    <row r="156" spans="4:5" x14ac:dyDescent="0.25">
      <c r="D156" s="6"/>
      <c r="E156" s="6"/>
    </row>
    <row r="157" spans="4:5" x14ac:dyDescent="0.25">
      <c r="D157" s="6"/>
      <c r="E157" s="6"/>
    </row>
    <row r="158" spans="4:5" x14ac:dyDescent="0.25">
      <c r="D158" s="6"/>
      <c r="E158" s="6"/>
    </row>
    <row r="159" spans="4:5" x14ac:dyDescent="0.25">
      <c r="D159" s="6"/>
      <c r="E159" s="6"/>
    </row>
    <row r="160" spans="4:5" x14ac:dyDescent="0.25">
      <c r="D160" s="6"/>
      <c r="E160" s="6"/>
    </row>
    <row r="161" spans="4:5" x14ac:dyDescent="0.25">
      <c r="D161" s="6"/>
      <c r="E161" s="6"/>
    </row>
    <row r="162" spans="4:5" x14ac:dyDescent="0.25">
      <c r="D162" s="6"/>
      <c r="E162" s="6"/>
    </row>
    <row r="163" spans="4:5" x14ac:dyDescent="0.25">
      <c r="D163" s="6"/>
      <c r="E163" s="6"/>
    </row>
    <row r="164" spans="4:5" x14ac:dyDescent="0.25">
      <c r="D164" s="6"/>
      <c r="E164" s="6"/>
    </row>
    <row r="165" spans="4:5" x14ac:dyDescent="0.25">
      <c r="D165" s="6"/>
      <c r="E165" s="6"/>
    </row>
    <row r="166" spans="4:5" x14ac:dyDescent="0.25">
      <c r="D166" s="6"/>
      <c r="E166" s="6"/>
    </row>
    <row r="167" spans="4:5" x14ac:dyDescent="0.25">
      <c r="D167" s="6"/>
      <c r="E167" s="6"/>
    </row>
    <row r="168" spans="4:5" x14ac:dyDescent="0.25">
      <c r="D168" s="6"/>
      <c r="E168" s="6"/>
    </row>
    <row r="169" spans="4:5" x14ac:dyDescent="0.25">
      <c r="D169" s="6"/>
      <c r="E169" s="6"/>
    </row>
    <row r="170" spans="4:5" x14ac:dyDescent="0.25">
      <c r="D170" s="6"/>
      <c r="E170" s="6"/>
    </row>
    <row r="171" spans="4:5" x14ac:dyDescent="0.25">
      <c r="D171" s="6"/>
      <c r="E171" s="6"/>
    </row>
    <row r="172" spans="4:5" x14ac:dyDescent="0.25">
      <c r="D172" s="6"/>
      <c r="E172" s="6"/>
    </row>
    <row r="173" spans="4:5" x14ac:dyDescent="0.25">
      <c r="D173" s="6"/>
      <c r="E173" s="6"/>
    </row>
    <row r="174" spans="4:5" x14ac:dyDescent="0.25">
      <c r="D174" s="6"/>
      <c r="E174" s="6"/>
    </row>
    <row r="175" spans="4:5" x14ac:dyDescent="0.25">
      <c r="D175" s="6"/>
      <c r="E175" s="6"/>
    </row>
    <row r="176" spans="4:5" x14ac:dyDescent="0.25">
      <c r="D176" s="6"/>
      <c r="E176" s="6"/>
    </row>
    <row r="177" spans="4:5" x14ac:dyDescent="0.25">
      <c r="D177" s="6"/>
      <c r="E177" s="6"/>
    </row>
    <row r="178" spans="4:5" x14ac:dyDescent="0.25">
      <c r="D178" s="6"/>
      <c r="E178" s="6"/>
    </row>
    <row r="179" spans="4:5" x14ac:dyDescent="0.25">
      <c r="D179" s="6"/>
      <c r="E179" s="6"/>
    </row>
    <row r="180" spans="4:5" x14ac:dyDescent="0.25">
      <c r="D180" s="6"/>
      <c r="E180" s="6"/>
    </row>
    <row r="181" spans="4:5" x14ac:dyDescent="0.25">
      <c r="D181" s="6"/>
      <c r="E181" s="6"/>
    </row>
    <row r="182" spans="4:5" x14ac:dyDescent="0.25">
      <c r="D182" s="6"/>
      <c r="E182" s="6"/>
    </row>
    <row r="183" spans="4:5" x14ac:dyDescent="0.25">
      <c r="D183" s="6"/>
      <c r="E183" s="6"/>
    </row>
    <row r="184" spans="4:5" x14ac:dyDescent="0.25">
      <c r="D184" s="6"/>
      <c r="E184" s="6"/>
    </row>
    <row r="185" spans="4:5" x14ac:dyDescent="0.25">
      <c r="D185" s="6"/>
      <c r="E185" s="6"/>
    </row>
    <row r="186" spans="4:5" x14ac:dyDescent="0.25">
      <c r="D186" s="6"/>
      <c r="E186" s="6"/>
    </row>
    <row r="187" spans="4:5" x14ac:dyDescent="0.25">
      <c r="D187" s="6"/>
      <c r="E187" s="6"/>
    </row>
    <row r="188" spans="4:5" x14ac:dyDescent="0.25">
      <c r="D188" s="6"/>
      <c r="E188" s="6"/>
    </row>
    <row r="189" spans="4:5" x14ac:dyDescent="0.25">
      <c r="D189" s="6"/>
      <c r="E189" s="6"/>
    </row>
    <row r="190" spans="4:5" x14ac:dyDescent="0.25">
      <c r="D190" s="6"/>
      <c r="E190" s="6"/>
    </row>
    <row r="191" spans="4:5" x14ac:dyDescent="0.25">
      <c r="D191" s="6"/>
      <c r="E191" s="6"/>
    </row>
    <row r="192" spans="4:5" x14ac:dyDescent="0.25">
      <c r="D192" s="6"/>
      <c r="E192" s="6"/>
    </row>
    <row r="193" spans="4:5" x14ac:dyDescent="0.25">
      <c r="D193" s="6"/>
      <c r="E193" s="6"/>
    </row>
    <row r="194" spans="4:5" x14ac:dyDescent="0.25">
      <c r="D194" s="6"/>
      <c r="E194" s="6"/>
    </row>
    <row r="195" spans="4:5" x14ac:dyDescent="0.25">
      <c r="D195" s="6"/>
      <c r="E195" s="6"/>
    </row>
    <row r="196" spans="4:5" x14ac:dyDescent="0.25">
      <c r="D196" s="6"/>
      <c r="E196" s="6"/>
    </row>
    <row r="197" spans="4:5" x14ac:dyDescent="0.25">
      <c r="D197" s="6"/>
      <c r="E197" s="6"/>
    </row>
    <row r="198" spans="4:5" x14ac:dyDescent="0.25">
      <c r="D198" s="6"/>
      <c r="E198" s="6"/>
    </row>
    <row r="199" spans="4:5" x14ac:dyDescent="0.25">
      <c r="D199" s="6"/>
      <c r="E199" s="6"/>
    </row>
    <row r="200" spans="4:5" x14ac:dyDescent="0.25">
      <c r="D200" s="6"/>
      <c r="E200" s="6"/>
    </row>
    <row r="201" spans="4:5" x14ac:dyDescent="0.25">
      <c r="D201" s="6"/>
      <c r="E201" s="6"/>
    </row>
    <row r="202" spans="4:5" x14ac:dyDescent="0.25">
      <c r="D202" s="6"/>
      <c r="E202" s="6"/>
    </row>
    <row r="203" spans="4:5" x14ac:dyDescent="0.25">
      <c r="D203" s="6"/>
      <c r="E203" s="6"/>
    </row>
    <row r="204" spans="4:5" x14ac:dyDescent="0.25">
      <c r="D204" s="6"/>
      <c r="E204" s="6"/>
    </row>
    <row r="205" spans="4:5" x14ac:dyDescent="0.25">
      <c r="D205" s="6"/>
      <c r="E205" s="6"/>
    </row>
    <row r="206" spans="4:5" x14ac:dyDescent="0.25">
      <c r="D206" s="6"/>
      <c r="E206" s="6"/>
    </row>
    <row r="207" spans="4:5" x14ac:dyDescent="0.25">
      <c r="D207" s="6"/>
      <c r="E207" s="6"/>
    </row>
    <row r="208" spans="4:5" x14ac:dyDescent="0.25">
      <c r="D208" s="6"/>
      <c r="E208" s="6"/>
    </row>
    <row r="209" spans="4:5" x14ac:dyDescent="0.25">
      <c r="D209" s="6"/>
      <c r="E209" s="6"/>
    </row>
    <row r="210" spans="4:5" x14ac:dyDescent="0.25">
      <c r="D210" s="6"/>
      <c r="E210" s="6"/>
    </row>
    <row r="211" spans="4:5" x14ac:dyDescent="0.25">
      <c r="D211" s="6"/>
      <c r="E211" s="6"/>
    </row>
    <row r="212" spans="4:5" x14ac:dyDescent="0.25">
      <c r="D212" s="6"/>
      <c r="E212" s="6"/>
    </row>
    <row r="213" spans="4:5" x14ac:dyDescent="0.25">
      <c r="D213" s="6"/>
      <c r="E213" s="6"/>
    </row>
    <row r="214" spans="4:5" x14ac:dyDescent="0.25">
      <c r="D214" s="6"/>
      <c r="E214" s="6"/>
    </row>
    <row r="215" spans="4:5" x14ac:dyDescent="0.25">
      <c r="D215" s="6"/>
      <c r="E215" s="6"/>
    </row>
    <row r="216" spans="4:5" x14ac:dyDescent="0.25">
      <c r="D216" s="6"/>
      <c r="E216" s="6"/>
    </row>
    <row r="217" spans="4:5" x14ac:dyDescent="0.25">
      <c r="D217" s="6"/>
      <c r="E217" s="6"/>
    </row>
    <row r="218" spans="4:5" x14ac:dyDescent="0.25">
      <c r="D218" s="6"/>
      <c r="E218" s="6"/>
    </row>
    <row r="219" spans="4:5" x14ac:dyDescent="0.25">
      <c r="D219" s="6"/>
      <c r="E219" s="6"/>
    </row>
    <row r="220" spans="4:5" x14ac:dyDescent="0.25">
      <c r="D220" s="6"/>
      <c r="E220" s="6"/>
    </row>
    <row r="221" spans="4:5" x14ac:dyDescent="0.25">
      <c r="D221" s="6"/>
      <c r="E221" s="6"/>
    </row>
    <row r="222" spans="4:5" x14ac:dyDescent="0.25">
      <c r="D222" s="6"/>
      <c r="E222" s="6"/>
    </row>
    <row r="223" spans="4:5" x14ac:dyDescent="0.25">
      <c r="D223" s="6"/>
      <c r="E223" s="6"/>
    </row>
    <row r="224" spans="4:5" x14ac:dyDescent="0.25">
      <c r="D224" s="6"/>
      <c r="E224" s="6"/>
    </row>
    <row r="225" spans="4:5" x14ac:dyDescent="0.25">
      <c r="D225" s="6"/>
      <c r="E225" s="6"/>
    </row>
    <row r="226" spans="4:5" x14ac:dyDescent="0.25">
      <c r="D226" s="6"/>
      <c r="E226" s="6"/>
    </row>
    <row r="227" spans="4:5" x14ac:dyDescent="0.25">
      <c r="D227" s="6"/>
      <c r="E227" s="6"/>
    </row>
    <row r="228" spans="4:5" x14ac:dyDescent="0.25">
      <c r="D228" s="6"/>
      <c r="E228" s="6"/>
    </row>
    <row r="229" spans="4:5" x14ac:dyDescent="0.25">
      <c r="D229" s="6"/>
      <c r="E229" s="6"/>
    </row>
    <row r="230" spans="4:5" x14ac:dyDescent="0.25">
      <c r="D230" s="6"/>
      <c r="E230" s="6"/>
    </row>
    <row r="231" spans="4:5" x14ac:dyDescent="0.25">
      <c r="D231" s="6"/>
      <c r="E231" s="6"/>
    </row>
    <row r="232" spans="4:5" x14ac:dyDescent="0.25">
      <c r="D232" s="6"/>
      <c r="E232" s="6"/>
    </row>
    <row r="233" spans="4:5" x14ac:dyDescent="0.25">
      <c r="D233" s="6"/>
      <c r="E233" s="6"/>
    </row>
    <row r="234" spans="4:5" x14ac:dyDescent="0.25">
      <c r="D234" s="6"/>
      <c r="E234" s="6"/>
    </row>
  </sheetData>
  <autoFilter ref="A7:W126" xr:uid="{00000000-0009-0000-0000-000003000000}"/>
  <mergeCells count="14">
    <mergeCell ref="D4:D6"/>
    <mergeCell ref="E4:E6"/>
    <mergeCell ref="F4:H4"/>
    <mergeCell ref="I4:K4"/>
    <mergeCell ref="K5:K6"/>
    <mergeCell ref="L4:P4"/>
    <mergeCell ref="F5:F6"/>
    <mergeCell ref="G5:H5"/>
    <mergeCell ref="I5:I6"/>
    <mergeCell ref="J5:J6"/>
    <mergeCell ref="L5:L6"/>
    <mergeCell ref="M5:M6"/>
    <mergeCell ref="N5:O5"/>
    <mergeCell ref="P5:P6"/>
  </mergeCells>
  <conditionalFormatting sqref="F8:P9">
    <cfRule type="cellIs" dxfId="3" priority="3" operator="between">
      <formula>-1000000</formula>
      <formula>-15</formula>
    </cfRule>
    <cfRule type="cellIs" dxfId="2" priority="4" operator="between">
      <formula>15</formula>
      <formula>100000</formula>
    </cfRule>
  </conditionalFormatting>
  <conditionalFormatting sqref="F11:P127">
    <cfRule type="cellIs" dxfId="1" priority="1" operator="between">
      <formula>-1000000</formula>
      <formula>-15</formula>
    </cfRule>
    <cfRule type="cellIs" dxfId="0" priority="2" operator="between">
      <formula>15</formula>
      <formula>100000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Массив</vt:lpstr>
      <vt:lpstr>Массив2</vt:lpstr>
      <vt:lpstr>2100</vt:lpstr>
      <vt:lpstr>2100 (сравнение лет)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2019-12-28T05:56:58Z</dcterms:created>
  <dcterms:modified xsi:type="dcterms:W3CDTF">2026-02-02T10:55:46Z</dcterms:modified>
</cp:coreProperties>
</file>